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5431" yWindow="65431" windowWidth="23250" windowHeight="12570" activeTab="0"/>
  </bookViews>
  <sheets>
    <sheet name="Обект 7-25-2021 " sheetId="1" r:id="rId1"/>
  </sheets>
  <definedNames>
    <definedName name="_xlnm._FilterDatabase" localSheetId="0" hidden="1">'Обект 7-25-2021 '!$A$3:$K$73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<sst xmlns="http://schemas.openxmlformats.org/spreadsheetml/2006/main" count="213" uniqueCount="51">
  <si>
    <t>Приложение №1</t>
  </si>
  <si>
    <t>ОБЕКТ</t>
  </si>
  <si>
    <t>Отдел, подотдел:</t>
  </si>
  <si>
    <t>Дървесен вид</t>
  </si>
  <si>
    <t>Сортимент</t>
  </si>
  <si>
    <t>мерна единица</t>
  </si>
  <si>
    <t>Прогнозно количество дървесина в пл.м3</t>
  </si>
  <si>
    <t>Прогнозно количество дървесина в пр.м3</t>
  </si>
  <si>
    <t>Начална обща цена лв. без ДДС</t>
  </si>
  <si>
    <t>Гаранция за участие (5%)</t>
  </si>
  <si>
    <t>Стъпка за наддаване (1%)</t>
  </si>
  <si>
    <t>здб</t>
  </si>
  <si>
    <t>м3</t>
  </si>
  <si>
    <t>Трупи за бичене над 30 см</t>
  </si>
  <si>
    <t>Трупи за бичене до 29 см</t>
  </si>
  <si>
    <t>Средна техн. дървесина</t>
  </si>
  <si>
    <t>пр.м3</t>
  </si>
  <si>
    <t>Дребна техн. дървесина</t>
  </si>
  <si>
    <t>ОЗМ</t>
  </si>
  <si>
    <t>Дърва за горене</t>
  </si>
  <si>
    <t>цр</t>
  </si>
  <si>
    <t>гбр</t>
  </si>
  <si>
    <t>34 "г"</t>
  </si>
  <si>
    <t>бк</t>
  </si>
  <si>
    <t>ОБЩО ЗА ПОДОТДЕЛ 34 "г"</t>
  </si>
  <si>
    <t>84 "з"</t>
  </si>
  <si>
    <t xml:space="preserve">Средна техн. дървесина </t>
  </si>
  <si>
    <t>Техн. дървесина от дърва</t>
  </si>
  <si>
    <t>ОБЩО ЗА ПОДОТДЕЛ 84 "з"</t>
  </si>
  <si>
    <t>181 "а"</t>
  </si>
  <si>
    <t>яв</t>
  </si>
  <si>
    <t>мжд</t>
  </si>
  <si>
    <t>лп</t>
  </si>
  <si>
    <t>ОБЩО ЗА ПОДОТДЕЛ 181 "а"</t>
  </si>
  <si>
    <t>181 "б"</t>
  </si>
  <si>
    <t>бб</t>
  </si>
  <si>
    <t>ОБЩО ЗА ПОДОТДЕЛ 181 "б"</t>
  </si>
  <si>
    <t>ак</t>
  </si>
  <si>
    <t>трп</t>
  </si>
  <si>
    <t>ОБЩО ЗА ПОДОТДЕЛ 184 "в"</t>
  </si>
  <si>
    <t>208 "а"</t>
  </si>
  <si>
    <t>чб</t>
  </si>
  <si>
    <t>ОБЩО ЗА ПОДОТДЕЛ 208 "а"</t>
  </si>
  <si>
    <t>237 "в"</t>
  </si>
  <si>
    <t>ОБЩО ЗА ПОДОТДЕЛ 237 "в"</t>
  </si>
  <si>
    <t>238 "к"</t>
  </si>
  <si>
    <t>ОБЩО ЗА ПОДОТДЕЛ 238 "к"</t>
  </si>
  <si>
    <t>Начална единична цена, лева. без вкл. ДДС</t>
  </si>
  <si>
    <t>ОБЩО ЗА ОБЕКТ №7-25-2021</t>
  </si>
  <si>
    <t>184 "в"</t>
  </si>
  <si>
    <t>7-25-2021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</si>
</sst>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1" xfId="2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textRotation="90"/>
      <protection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4" fillId="0" borderId="4" xfId="0" applyNumberFormat="1" applyFont="1" applyFill="1" applyBorder="1" applyAlignment="1" applyProtection="1">
      <alignment horizontal="center" vertical="center" wrapText="1"/>
      <protection/>
    </xf>
    <xf numFmtId="2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3"/>
  <sheetViews>
    <sheetView tabSelected="1" workbookViewId="0" topLeftCell="A40">
      <selection activeCell="Q58" sqref="Q58"/>
    </sheetView>
  </sheetViews>
  <sheetFormatPr defaultColWidth="9.140625" defaultRowHeight="15"/>
  <cols>
    <col min="1" max="3" width="8.7109375" style="1" customWidth="1"/>
    <col min="4" max="4" width="28.7109375" style="1" customWidth="1"/>
    <col min="5" max="5" width="8.7109375" style="1" customWidth="1"/>
    <col min="6" max="9" width="9.7109375" style="1" customWidth="1"/>
    <col min="10" max="256" width="9.140625" style="1" customWidth="1"/>
    <col min="257" max="259" width="8.7109375" style="1" customWidth="1"/>
    <col min="260" max="260" width="28.7109375" style="1" customWidth="1"/>
    <col min="261" max="261" width="8.7109375" style="1" customWidth="1"/>
    <col min="262" max="265" width="9.7109375" style="1" customWidth="1"/>
    <col min="266" max="512" width="9.140625" style="1" customWidth="1"/>
    <col min="513" max="515" width="8.7109375" style="1" customWidth="1"/>
    <col min="516" max="516" width="28.7109375" style="1" customWidth="1"/>
    <col min="517" max="517" width="8.7109375" style="1" customWidth="1"/>
    <col min="518" max="521" width="9.7109375" style="1" customWidth="1"/>
    <col min="522" max="768" width="9.140625" style="1" customWidth="1"/>
    <col min="769" max="771" width="8.7109375" style="1" customWidth="1"/>
    <col min="772" max="772" width="28.7109375" style="1" customWidth="1"/>
    <col min="773" max="773" width="8.7109375" style="1" customWidth="1"/>
    <col min="774" max="777" width="9.7109375" style="1" customWidth="1"/>
    <col min="778" max="1024" width="9.140625" style="1" customWidth="1"/>
    <col min="1025" max="1027" width="8.7109375" style="1" customWidth="1"/>
    <col min="1028" max="1028" width="28.7109375" style="1" customWidth="1"/>
    <col min="1029" max="1029" width="8.7109375" style="1" customWidth="1"/>
    <col min="1030" max="1033" width="9.7109375" style="1" customWidth="1"/>
    <col min="1034" max="1280" width="9.140625" style="1" customWidth="1"/>
    <col min="1281" max="1283" width="8.7109375" style="1" customWidth="1"/>
    <col min="1284" max="1284" width="28.7109375" style="1" customWidth="1"/>
    <col min="1285" max="1285" width="8.7109375" style="1" customWidth="1"/>
    <col min="1286" max="1289" width="9.7109375" style="1" customWidth="1"/>
    <col min="1290" max="1536" width="9.140625" style="1" customWidth="1"/>
    <col min="1537" max="1539" width="8.7109375" style="1" customWidth="1"/>
    <col min="1540" max="1540" width="28.7109375" style="1" customWidth="1"/>
    <col min="1541" max="1541" width="8.7109375" style="1" customWidth="1"/>
    <col min="1542" max="1545" width="9.7109375" style="1" customWidth="1"/>
    <col min="1546" max="1792" width="9.140625" style="1" customWidth="1"/>
    <col min="1793" max="1795" width="8.7109375" style="1" customWidth="1"/>
    <col min="1796" max="1796" width="28.7109375" style="1" customWidth="1"/>
    <col min="1797" max="1797" width="8.7109375" style="1" customWidth="1"/>
    <col min="1798" max="1801" width="9.7109375" style="1" customWidth="1"/>
    <col min="1802" max="2048" width="9.140625" style="1" customWidth="1"/>
    <col min="2049" max="2051" width="8.7109375" style="1" customWidth="1"/>
    <col min="2052" max="2052" width="28.7109375" style="1" customWidth="1"/>
    <col min="2053" max="2053" width="8.7109375" style="1" customWidth="1"/>
    <col min="2054" max="2057" width="9.7109375" style="1" customWidth="1"/>
    <col min="2058" max="2304" width="9.140625" style="1" customWidth="1"/>
    <col min="2305" max="2307" width="8.7109375" style="1" customWidth="1"/>
    <col min="2308" max="2308" width="28.7109375" style="1" customWidth="1"/>
    <col min="2309" max="2309" width="8.7109375" style="1" customWidth="1"/>
    <col min="2310" max="2313" width="9.7109375" style="1" customWidth="1"/>
    <col min="2314" max="2560" width="9.140625" style="1" customWidth="1"/>
    <col min="2561" max="2563" width="8.7109375" style="1" customWidth="1"/>
    <col min="2564" max="2564" width="28.7109375" style="1" customWidth="1"/>
    <col min="2565" max="2565" width="8.7109375" style="1" customWidth="1"/>
    <col min="2566" max="2569" width="9.7109375" style="1" customWidth="1"/>
    <col min="2570" max="2816" width="9.140625" style="1" customWidth="1"/>
    <col min="2817" max="2819" width="8.7109375" style="1" customWidth="1"/>
    <col min="2820" max="2820" width="28.7109375" style="1" customWidth="1"/>
    <col min="2821" max="2821" width="8.7109375" style="1" customWidth="1"/>
    <col min="2822" max="2825" width="9.7109375" style="1" customWidth="1"/>
    <col min="2826" max="3072" width="9.140625" style="1" customWidth="1"/>
    <col min="3073" max="3075" width="8.7109375" style="1" customWidth="1"/>
    <col min="3076" max="3076" width="28.7109375" style="1" customWidth="1"/>
    <col min="3077" max="3077" width="8.7109375" style="1" customWidth="1"/>
    <col min="3078" max="3081" width="9.7109375" style="1" customWidth="1"/>
    <col min="3082" max="3328" width="9.140625" style="1" customWidth="1"/>
    <col min="3329" max="3331" width="8.7109375" style="1" customWidth="1"/>
    <col min="3332" max="3332" width="28.7109375" style="1" customWidth="1"/>
    <col min="3333" max="3333" width="8.7109375" style="1" customWidth="1"/>
    <col min="3334" max="3337" width="9.7109375" style="1" customWidth="1"/>
    <col min="3338" max="3584" width="9.140625" style="1" customWidth="1"/>
    <col min="3585" max="3587" width="8.7109375" style="1" customWidth="1"/>
    <col min="3588" max="3588" width="28.7109375" style="1" customWidth="1"/>
    <col min="3589" max="3589" width="8.7109375" style="1" customWidth="1"/>
    <col min="3590" max="3593" width="9.7109375" style="1" customWidth="1"/>
    <col min="3594" max="3840" width="9.140625" style="1" customWidth="1"/>
    <col min="3841" max="3843" width="8.7109375" style="1" customWidth="1"/>
    <col min="3844" max="3844" width="28.7109375" style="1" customWidth="1"/>
    <col min="3845" max="3845" width="8.7109375" style="1" customWidth="1"/>
    <col min="3846" max="3849" width="9.7109375" style="1" customWidth="1"/>
    <col min="3850" max="4096" width="9.140625" style="1" customWidth="1"/>
    <col min="4097" max="4099" width="8.7109375" style="1" customWidth="1"/>
    <col min="4100" max="4100" width="28.7109375" style="1" customWidth="1"/>
    <col min="4101" max="4101" width="8.7109375" style="1" customWidth="1"/>
    <col min="4102" max="4105" width="9.7109375" style="1" customWidth="1"/>
    <col min="4106" max="4352" width="9.140625" style="1" customWidth="1"/>
    <col min="4353" max="4355" width="8.7109375" style="1" customWidth="1"/>
    <col min="4356" max="4356" width="28.7109375" style="1" customWidth="1"/>
    <col min="4357" max="4357" width="8.7109375" style="1" customWidth="1"/>
    <col min="4358" max="4361" width="9.7109375" style="1" customWidth="1"/>
    <col min="4362" max="4608" width="9.140625" style="1" customWidth="1"/>
    <col min="4609" max="4611" width="8.7109375" style="1" customWidth="1"/>
    <col min="4612" max="4612" width="28.7109375" style="1" customWidth="1"/>
    <col min="4613" max="4613" width="8.7109375" style="1" customWidth="1"/>
    <col min="4614" max="4617" width="9.7109375" style="1" customWidth="1"/>
    <col min="4618" max="4864" width="9.140625" style="1" customWidth="1"/>
    <col min="4865" max="4867" width="8.7109375" style="1" customWidth="1"/>
    <col min="4868" max="4868" width="28.7109375" style="1" customWidth="1"/>
    <col min="4869" max="4869" width="8.7109375" style="1" customWidth="1"/>
    <col min="4870" max="4873" width="9.7109375" style="1" customWidth="1"/>
    <col min="4874" max="5120" width="9.140625" style="1" customWidth="1"/>
    <col min="5121" max="5123" width="8.7109375" style="1" customWidth="1"/>
    <col min="5124" max="5124" width="28.7109375" style="1" customWidth="1"/>
    <col min="5125" max="5125" width="8.7109375" style="1" customWidth="1"/>
    <col min="5126" max="5129" width="9.7109375" style="1" customWidth="1"/>
    <col min="5130" max="5376" width="9.140625" style="1" customWidth="1"/>
    <col min="5377" max="5379" width="8.7109375" style="1" customWidth="1"/>
    <col min="5380" max="5380" width="28.7109375" style="1" customWidth="1"/>
    <col min="5381" max="5381" width="8.7109375" style="1" customWidth="1"/>
    <col min="5382" max="5385" width="9.7109375" style="1" customWidth="1"/>
    <col min="5386" max="5632" width="9.140625" style="1" customWidth="1"/>
    <col min="5633" max="5635" width="8.7109375" style="1" customWidth="1"/>
    <col min="5636" max="5636" width="28.7109375" style="1" customWidth="1"/>
    <col min="5637" max="5637" width="8.7109375" style="1" customWidth="1"/>
    <col min="5638" max="5641" width="9.7109375" style="1" customWidth="1"/>
    <col min="5642" max="5888" width="9.140625" style="1" customWidth="1"/>
    <col min="5889" max="5891" width="8.7109375" style="1" customWidth="1"/>
    <col min="5892" max="5892" width="28.7109375" style="1" customWidth="1"/>
    <col min="5893" max="5893" width="8.7109375" style="1" customWidth="1"/>
    <col min="5894" max="5897" width="9.7109375" style="1" customWidth="1"/>
    <col min="5898" max="6144" width="9.140625" style="1" customWidth="1"/>
    <col min="6145" max="6147" width="8.7109375" style="1" customWidth="1"/>
    <col min="6148" max="6148" width="28.7109375" style="1" customWidth="1"/>
    <col min="6149" max="6149" width="8.7109375" style="1" customWidth="1"/>
    <col min="6150" max="6153" width="9.7109375" style="1" customWidth="1"/>
    <col min="6154" max="6400" width="9.140625" style="1" customWidth="1"/>
    <col min="6401" max="6403" width="8.7109375" style="1" customWidth="1"/>
    <col min="6404" max="6404" width="28.7109375" style="1" customWidth="1"/>
    <col min="6405" max="6405" width="8.7109375" style="1" customWidth="1"/>
    <col min="6406" max="6409" width="9.7109375" style="1" customWidth="1"/>
    <col min="6410" max="6656" width="9.140625" style="1" customWidth="1"/>
    <col min="6657" max="6659" width="8.7109375" style="1" customWidth="1"/>
    <col min="6660" max="6660" width="28.7109375" style="1" customWidth="1"/>
    <col min="6661" max="6661" width="8.7109375" style="1" customWidth="1"/>
    <col min="6662" max="6665" width="9.7109375" style="1" customWidth="1"/>
    <col min="6666" max="6912" width="9.140625" style="1" customWidth="1"/>
    <col min="6913" max="6915" width="8.7109375" style="1" customWidth="1"/>
    <col min="6916" max="6916" width="28.7109375" style="1" customWidth="1"/>
    <col min="6917" max="6917" width="8.7109375" style="1" customWidth="1"/>
    <col min="6918" max="6921" width="9.7109375" style="1" customWidth="1"/>
    <col min="6922" max="7168" width="9.140625" style="1" customWidth="1"/>
    <col min="7169" max="7171" width="8.7109375" style="1" customWidth="1"/>
    <col min="7172" max="7172" width="28.7109375" style="1" customWidth="1"/>
    <col min="7173" max="7173" width="8.7109375" style="1" customWidth="1"/>
    <col min="7174" max="7177" width="9.7109375" style="1" customWidth="1"/>
    <col min="7178" max="7424" width="9.140625" style="1" customWidth="1"/>
    <col min="7425" max="7427" width="8.7109375" style="1" customWidth="1"/>
    <col min="7428" max="7428" width="28.7109375" style="1" customWidth="1"/>
    <col min="7429" max="7429" width="8.7109375" style="1" customWidth="1"/>
    <col min="7430" max="7433" width="9.7109375" style="1" customWidth="1"/>
    <col min="7434" max="7680" width="9.140625" style="1" customWidth="1"/>
    <col min="7681" max="7683" width="8.7109375" style="1" customWidth="1"/>
    <col min="7684" max="7684" width="28.7109375" style="1" customWidth="1"/>
    <col min="7685" max="7685" width="8.7109375" style="1" customWidth="1"/>
    <col min="7686" max="7689" width="9.7109375" style="1" customWidth="1"/>
    <col min="7690" max="7936" width="9.140625" style="1" customWidth="1"/>
    <col min="7937" max="7939" width="8.7109375" style="1" customWidth="1"/>
    <col min="7940" max="7940" width="28.7109375" style="1" customWidth="1"/>
    <col min="7941" max="7941" width="8.7109375" style="1" customWidth="1"/>
    <col min="7942" max="7945" width="9.7109375" style="1" customWidth="1"/>
    <col min="7946" max="8192" width="9.140625" style="1" customWidth="1"/>
    <col min="8193" max="8195" width="8.7109375" style="1" customWidth="1"/>
    <col min="8196" max="8196" width="28.7109375" style="1" customWidth="1"/>
    <col min="8197" max="8197" width="8.7109375" style="1" customWidth="1"/>
    <col min="8198" max="8201" width="9.7109375" style="1" customWidth="1"/>
    <col min="8202" max="8448" width="9.140625" style="1" customWidth="1"/>
    <col min="8449" max="8451" width="8.7109375" style="1" customWidth="1"/>
    <col min="8452" max="8452" width="28.7109375" style="1" customWidth="1"/>
    <col min="8453" max="8453" width="8.7109375" style="1" customWidth="1"/>
    <col min="8454" max="8457" width="9.7109375" style="1" customWidth="1"/>
    <col min="8458" max="8704" width="9.140625" style="1" customWidth="1"/>
    <col min="8705" max="8707" width="8.7109375" style="1" customWidth="1"/>
    <col min="8708" max="8708" width="28.7109375" style="1" customWidth="1"/>
    <col min="8709" max="8709" width="8.7109375" style="1" customWidth="1"/>
    <col min="8710" max="8713" width="9.7109375" style="1" customWidth="1"/>
    <col min="8714" max="8960" width="9.140625" style="1" customWidth="1"/>
    <col min="8961" max="8963" width="8.7109375" style="1" customWidth="1"/>
    <col min="8964" max="8964" width="28.7109375" style="1" customWidth="1"/>
    <col min="8965" max="8965" width="8.7109375" style="1" customWidth="1"/>
    <col min="8966" max="8969" width="9.7109375" style="1" customWidth="1"/>
    <col min="8970" max="9216" width="9.140625" style="1" customWidth="1"/>
    <col min="9217" max="9219" width="8.7109375" style="1" customWidth="1"/>
    <col min="9220" max="9220" width="28.7109375" style="1" customWidth="1"/>
    <col min="9221" max="9221" width="8.7109375" style="1" customWidth="1"/>
    <col min="9222" max="9225" width="9.7109375" style="1" customWidth="1"/>
    <col min="9226" max="9472" width="9.140625" style="1" customWidth="1"/>
    <col min="9473" max="9475" width="8.7109375" style="1" customWidth="1"/>
    <col min="9476" max="9476" width="28.7109375" style="1" customWidth="1"/>
    <col min="9477" max="9477" width="8.7109375" style="1" customWidth="1"/>
    <col min="9478" max="9481" width="9.7109375" style="1" customWidth="1"/>
    <col min="9482" max="9728" width="9.140625" style="1" customWidth="1"/>
    <col min="9729" max="9731" width="8.7109375" style="1" customWidth="1"/>
    <col min="9732" max="9732" width="28.7109375" style="1" customWidth="1"/>
    <col min="9733" max="9733" width="8.7109375" style="1" customWidth="1"/>
    <col min="9734" max="9737" width="9.7109375" style="1" customWidth="1"/>
    <col min="9738" max="9984" width="9.140625" style="1" customWidth="1"/>
    <col min="9985" max="9987" width="8.7109375" style="1" customWidth="1"/>
    <col min="9988" max="9988" width="28.7109375" style="1" customWidth="1"/>
    <col min="9989" max="9989" width="8.7109375" style="1" customWidth="1"/>
    <col min="9990" max="9993" width="9.7109375" style="1" customWidth="1"/>
    <col min="9994" max="10240" width="9.140625" style="1" customWidth="1"/>
    <col min="10241" max="10243" width="8.7109375" style="1" customWidth="1"/>
    <col min="10244" max="10244" width="28.7109375" style="1" customWidth="1"/>
    <col min="10245" max="10245" width="8.7109375" style="1" customWidth="1"/>
    <col min="10246" max="10249" width="9.7109375" style="1" customWidth="1"/>
    <col min="10250" max="10496" width="9.140625" style="1" customWidth="1"/>
    <col min="10497" max="10499" width="8.7109375" style="1" customWidth="1"/>
    <col min="10500" max="10500" width="28.7109375" style="1" customWidth="1"/>
    <col min="10501" max="10501" width="8.7109375" style="1" customWidth="1"/>
    <col min="10502" max="10505" width="9.7109375" style="1" customWidth="1"/>
    <col min="10506" max="10752" width="9.140625" style="1" customWidth="1"/>
    <col min="10753" max="10755" width="8.7109375" style="1" customWidth="1"/>
    <col min="10756" max="10756" width="28.7109375" style="1" customWidth="1"/>
    <col min="10757" max="10757" width="8.7109375" style="1" customWidth="1"/>
    <col min="10758" max="10761" width="9.7109375" style="1" customWidth="1"/>
    <col min="10762" max="11008" width="9.140625" style="1" customWidth="1"/>
    <col min="11009" max="11011" width="8.7109375" style="1" customWidth="1"/>
    <col min="11012" max="11012" width="28.7109375" style="1" customWidth="1"/>
    <col min="11013" max="11013" width="8.7109375" style="1" customWidth="1"/>
    <col min="11014" max="11017" width="9.7109375" style="1" customWidth="1"/>
    <col min="11018" max="11264" width="9.140625" style="1" customWidth="1"/>
    <col min="11265" max="11267" width="8.7109375" style="1" customWidth="1"/>
    <col min="11268" max="11268" width="28.7109375" style="1" customWidth="1"/>
    <col min="11269" max="11269" width="8.7109375" style="1" customWidth="1"/>
    <col min="11270" max="11273" width="9.7109375" style="1" customWidth="1"/>
    <col min="11274" max="11520" width="9.140625" style="1" customWidth="1"/>
    <col min="11521" max="11523" width="8.7109375" style="1" customWidth="1"/>
    <col min="11524" max="11524" width="28.7109375" style="1" customWidth="1"/>
    <col min="11525" max="11525" width="8.7109375" style="1" customWidth="1"/>
    <col min="11526" max="11529" width="9.7109375" style="1" customWidth="1"/>
    <col min="11530" max="11776" width="9.140625" style="1" customWidth="1"/>
    <col min="11777" max="11779" width="8.7109375" style="1" customWidth="1"/>
    <col min="11780" max="11780" width="28.7109375" style="1" customWidth="1"/>
    <col min="11781" max="11781" width="8.7109375" style="1" customWidth="1"/>
    <col min="11782" max="11785" width="9.7109375" style="1" customWidth="1"/>
    <col min="11786" max="12032" width="9.140625" style="1" customWidth="1"/>
    <col min="12033" max="12035" width="8.7109375" style="1" customWidth="1"/>
    <col min="12036" max="12036" width="28.7109375" style="1" customWidth="1"/>
    <col min="12037" max="12037" width="8.7109375" style="1" customWidth="1"/>
    <col min="12038" max="12041" width="9.7109375" style="1" customWidth="1"/>
    <col min="12042" max="12288" width="9.140625" style="1" customWidth="1"/>
    <col min="12289" max="12291" width="8.7109375" style="1" customWidth="1"/>
    <col min="12292" max="12292" width="28.7109375" style="1" customWidth="1"/>
    <col min="12293" max="12293" width="8.7109375" style="1" customWidth="1"/>
    <col min="12294" max="12297" width="9.7109375" style="1" customWidth="1"/>
    <col min="12298" max="12544" width="9.140625" style="1" customWidth="1"/>
    <col min="12545" max="12547" width="8.7109375" style="1" customWidth="1"/>
    <col min="12548" max="12548" width="28.7109375" style="1" customWidth="1"/>
    <col min="12549" max="12549" width="8.7109375" style="1" customWidth="1"/>
    <col min="12550" max="12553" width="9.7109375" style="1" customWidth="1"/>
    <col min="12554" max="12800" width="9.140625" style="1" customWidth="1"/>
    <col min="12801" max="12803" width="8.7109375" style="1" customWidth="1"/>
    <col min="12804" max="12804" width="28.7109375" style="1" customWidth="1"/>
    <col min="12805" max="12805" width="8.7109375" style="1" customWidth="1"/>
    <col min="12806" max="12809" width="9.7109375" style="1" customWidth="1"/>
    <col min="12810" max="13056" width="9.140625" style="1" customWidth="1"/>
    <col min="13057" max="13059" width="8.7109375" style="1" customWidth="1"/>
    <col min="13060" max="13060" width="28.7109375" style="1" customWidth="1"/>
    <col min="13061" max="13061" width="8.7109375" style="1" customWidth="1"/>
    <col min="13062" max="13065" width="9.7109375" style="1" customWidth="1"/>
    <col min="13066" max="13312" width="9.140625" style="1" customWidth="1"/>
    <col min="13313" max="13315" width="8.7109375" style="1" customWidth="1"/>
    <col min="13316" max="13316" width="28.7109375" style="1" customWidth="1"/>
    <col min="13317" max="13317" width="8.7109375" style="1" customWidth="1"/>
    <col min="13318" max="13321" width="9.7109375" style="1" customWidth="1"/>
    <col min="13322" max="13568" width="9.140625" style="1" customWidth="1"/>
    <col min="13569" max="13571" width="8.7109375" style="1" customWidth="1"/>
    <col min="13572" max="13572" width="28.7109375" style="1" customWidth="1"/>
    <col min="13573" max="13573" width="8.7109375" style="1" customWidth="1"/>
    <col min="13574" max="13577" width="9.7109375" style="1" customWidth="1"/>
    <col min="13578" max="13824" width="9.140625" style="1" customWidth="1"/>
    <col min="13825" max="13827" width="8.7109375" style="1" customWidth="1"/>
    <col min="13828" max="13828" width="28.7109375" style="1" customWidth="1"/>
    <col min="13829" max="13829" width="8.7109375" style="1" customWidth="1"/>
    <col min="13830" max="13833" width="9.7109375" style="1" customWidth="1"/>
    <col min="13834" max="14080" width="9.140625" style="1" customWidth="1"/>
    <col min="14081" max="14083" width="8.7109375" style="1" customWidth="1"/>
    <col min="14084" max="14084" width="28.7109375" style="1" customWidth="1"/>
    <col min="14085" max="14085" width="8.7109375" style="1" customWidth="1"/>
    <col min="14086" max="14089" width="9.7109375" style="1" customWidth="1"/>
    <col min="14090" max="14336" width="9.140625" style="1" customWidth="1"/>
    <col min="14337" max="14339" width="8.7109375" style="1" customWidth="1"/>
    <col min="14340" max="14340" width="28.7109375" style="1" customWidth="1"/>
    <col min="14341" max="14341" width="8.7109375" style="1" customWidth="1"/>
    <col min="14342" max="14345" width="9.7109375" style="1" customWidth="1"/>
    <col min="14346" max="14592" width="9.140625" style="1" customWidth="1"/>
    <col min="14593" max="14595" width="8.7109375" style="1" customWidth="1"/>
    <col min="14596" max="14596" width="28.7109375" style="1" customWidth="1"/>
    <col min="14597" max="14597" width="8.7109375" style="1" customWidth="1"/>
    <col min="14598" max="14601" width="9.7109375" style="1" customWidth="1"/>
    <col min="14602" max="14848" width="9.140625" style="1" customWidth="1"/>
    <col min="14849" max="14851" width="8.7109375" style="1" customWidth="1"/>
    <col min="14852" max="14852" width="28.7109375" style="1" customWidth="1"/>
    <col min="14853" max="14853" width="8.7109375" style="1" customWidth="1"/>
    <col min="14854" max="14857" width="9.7109375" style="1" customWidth="1"/>
    <col min="14858" max="15104" width="9.140625" style="1" customWidth="1"/>
    <col min="15105" max="15107" width="8.7109375" style="1" customWidth="1"/>
    <col min="15108" max="15108" width="28.7109375" style="1" customWidth="1"/>
    <col min="15109" max="15109" width="8.7109375" style="1" customWidth="1"/>
    <col min="15110" max="15113" width="9.7109375" style="1" customWidth="1"/>
    <col min="15114" max="15360" width="9.140625" style="1" customWidth="1"/>
    <col min="15361" max="15363" width="8.7109375" style="1" customWidth="1"/>
    <col min="15364" max="15364" width="28.7109375" style="1" customWidth="1"/>
    <col min="15365" max="15365" width="8.7109375" style="1" customWidth="1"/>
    <col min="15366" max="15369" width="9.7109375" style="1" customWidth="1"/>
    <col min="15370" max="15616" width="9.140625" style="1" customWidth="1"/>
    <col min="15617" max="15619" width="8.7109375" style="1" customWidth="1"/>
    <col min="15620" max="15620" width="28.7109375" style="1" customWidth="1"/>
    <col min="15621" max="15621" width="8.7109375" style="1" customWidth="1"/>
    <col min="15622" max="15625" width="9.7109375" style="1" customWidth="1"/>
    <col min="15626" max="15872" width="9.140625" style="1" customWidth="1"/>
    <col min="15873" max="15875" width="8.7109375" style="1" customWidth="1"/>
    <col min="15876" max="15876" width="28.7109375" style="1" customWidth="1"/>
    <col min="15877" max="15877" width="8.7109375" style="1" customWidth="1"/>
    <col min="15878" max="15881" width="9.7109375" style="1" customWidth="1"/>
    <col min="15882" max="16128" width="9.140625" style="1" customWidth="1"/>
    <col min="16129" max="16131" width="8.7109375" style="1" customWidth="1"/>
    <col min="16132" max="16132" width="28.7109375" style="1" customWidth="1"/>
    <col min="16133" max="16133" width="8.7109375" style="1" customWidth="1"/>
    <col min="16134" max="16137" width="9.7109375" style="1" customWidth="1"/>
    <col min="16138" max="16384" width="9.140625" style="1" customWidth="1"/>
  </cols>
  <sheetData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05" customHeight="1">
      <c r="A3" s="2" t="s">
        <v>1</v>
      </c>
      <c r="B3" s="3" t="s">
        <v>2</v>
      </c>
      <c r="C3" s="3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4" t="s">
        <v>47</v>
      </c>
      <c r="I3" s="5" t="s">
        <v>8</v>
      </c>
      <c r="J3" s="5" t="s">
        <v>9</v>
      </c>
      <c r="K3" s="5" t="s">
        <v>10</v>
      </c>
    </row>
    <row r="4" spans="1:11" ht="15">
      <c r="A4" s="33" t="s">
        <v>50</v>
      </c>
      <c r="B4" s="38" t="s">
        <v>22</v>
      </c>
      <c r="C4" s="6" t="s">
        <v>11</v>
      </c>
      <c r="D4" s="6" t="s">
        <v>15</v>
      </c>
      <c r="E4" s="6" t="s">
        <v>16</v>
      </c>
      <c r="F4" s="8">
        <v>5</v>
      </c>
      <c r="G4" s="9">
        <v>8</v>
      </c>
      <c r="H4" s="10">
        <v>46</v>
      </c>
      <c r="I4" s="10">
        <f>G4*H4</f>
        <v>368</v>
      </c>
      <c r="J4" s="34">
        <v>9527</v>
      </c>
      <c r="K4" s="36">
        <v>1905</v>
      </c>
    </row>
    <row r="5" spans="1:11" ht="15">
      <c r="A5" s="33"/>
      <c r="B5" s="38"/>
      <c r="C5" s="6" t="s">
        <v>11</v>
      </c>
      <c r="D5" s="6" t="s">
        <v>17</v>
      </c>
      <c r="E5" s="6" t="s">
        <v>16</v>
      </c>
      <c r="F5" s="8">
        <v>4</v>
      </c>
      <c r="G5" s="9">
        <v>7</v>
      </c>
      <c r="H5" s="10">
        <v>46</v>
      </c>
      <c r="I5" s="10">
        <f>G5*H5</f>
        <v>322</v>
      </c>
      <c r="J5" s="34"/>
      <c r="K5" s="36"/>
    </row>
    <row r="6" spans="1:11" ht="15">
      <c r="A6" s="33"/>
      <c r="B6" s="38"/>
      <c r="C6" s="6" t="s">
        <v>11</v>
      </c>
      <c r="D6" s="6" t="s">
        <v>18</v>
      </c>
      <c r="E6" s="7" t="s">
        <v>12</v>
      </c>
      <c r="F6" s="8">
        <v>103</v>
      </c>
      <c r="G6" s="9"/>
      <c r="H6" s="10">
        <v>100</v>
      </c>
      <c r="I6" s="10">
        <f>F6*H6</f>
        <v>10300</v>
      </c>
      <c r="J6" s="34"/>
      <c r="K6" s="36"/>
    </row>
    <row r="7" spans="1:11" ht="15">
      <c r="A7" s="33"/>
      <c r="B7" s="38"/>
      <c r="C7" s="6" t="s">
        <v>11</v>
      </c>
      <c r="D7" s="6" t="s">
        <v>19</v>
      </c>
      <c r="E7" s="6" t="s">
        <v>16</v>
      </c>
      <c r="F7" s="8">
        <v>166</v>
      </c>
      <c r="G7" s="9">
        <v>302</v>
      </c>
      <c r="H7" s="10">
        <v>46</v>
      </c>
      <c r="I7" s="10">
        <f>G7*H7</f>
        <v>13892</v>
      </c>
      <c r="J7" s="34"/>
      <c r="K7" s="36"/>
    </row>
    <row r="8" spans="1:11" ht="15">
      <c r="A8" s="33"/>
      <c r="B8" s="38"/>
      <c r="C8" s="6" t="s">
        <v>23</v>
      </c>
      <c r="D8" s="6" t="s">
        <v>17</v>
      </c>
      <c r="E8" s="6" t="s">
        <v>16</v>
      </c>
      <c r="F8" s="8">
        <v>1</v>
      </c>
      <c r="G8" s="9">
        <v>2</v>
      </c>
      <c r="H8" s="10">
        <v>46</v>
      </c>
      <c r="I8" s="10">
        <f>G8*H8</f>
        <v>92</v>
      </c>
      <c r="J8" s="34"/>
      <c r="K8" s="36"/>
    </row>
    <row r="9" spans="1:11" ht="15">
      <c r="A9" s="33"/>
      <c r="B9" s="38"/>
      <c r="C9" s="6" t="s">
        <v>23</v>
      </c>
      <c r="D9" s="6" t="s">
        <v>18</v>
      </c>
      <c r="E9" s="7" t="s">
        <v>12</v>
      </c>
      <c r="F9" s="8">
        <v>34</v>
      </c>
      <c r="G9" s="9"/>
      <c r="H9" s="10">
        <v>78</v>
      </c>
      <c r="I9" s="10">
        <f>F9*H9</f>
        <v>2652</v>
      </c>
      <c r="J9" s="34"/>
      <c r="K9" s="36"/>
    </row>
    <row r="10" spans="1:11" ht="15">
      <c r="A10" s="33"/>
      <c r="B10" s="38"/>
      <c r="C10" s="6" t="s">
        <v>23</v>
      </c>
      <c r="D10" s="6" t="s">
        <v>19</v>
      </c>
      <c r="E10" s="6" t="s">
        <v>16</v>
      </c>
      <c r="F10" s="8">
        <v>60</v>
      </c>
      <c r="G10" s="9">
        <v>109</v>
      </c>
      <c r="H10" s="10">
        <v>46</v>
      </c>
      <c r="I10" s="10">
        <f>G10*H10</f>
        <v>5014</v>
      </c>
      <c r="J10" s="34"/>
      <c r="K10" s="36"/>
    </row>
    <row r="11" spans="1:11" ht="15">
      <c r="A11" s="33"/>
      <c r="B11" s="38"/>
      <c r="C11" s="6" t="s">
        <v>21</v>
      </c>
      <c r="D11" s="6" t="s">
        <v>18</v>
      </c>
      <c r="E11" s="7" t="s">
        <v>12</v>
      </c>
      <c r="F11" s="8">
        <v>6</v>
      </c>
      <c r="G11" s="9"/>
      <c r="H11" s="10">
        <v>78</v>
      </c>
      <c r="I11" s="10">
        <f>F11*H11</f>
        <v>468</v>
      </c>
      <c r="J11" s="34"/>
      <c r="K11" s="36"/>
    </row>
    <row r="12" spans="1:11" ht="15">
      <c r="A12" s="33"/>
      <c r="B12" s="38"/>
      <c r="C12" s="6" t="s">
        <v>21</v>
      </c>
      <c r="D12" s="6" t="s">
        <v>19</v>
      </c>
      <c r="E12" s="6" t="s">
        <v>16</v>
      </c>
      <c r="F12" s="8">
        <v>15</v>
      </c>
      <c r="G12" s="9">
        <v>27</v>
      </c>
      <c r="H12" s="10">
        <v>46</v>
      </c>
      <c r="I12" s="10">
        <f>G12*H12</f>
        <v>1242</v>
      </c>
      <c r="J12" s="34"/>
      <c r="K12" s="36"/>
    </row>
    <row r="13" spans="1:11" ht="15">
      <c r="A13" s="33"/>
      <c r="B13" s="38"/>
      <c r="C13" s="39" t="s">
        <v>24</v>
      </c>
      <c r="D13" s="40"/>
      <c r="E13" s="11"/>
      <c r="F13" s="12">
        <f>SUM(F4:F12)</f>
        <v>394</v>
      </c>
      <c r="G13" s="12">
        <f>SUM(G4:G12)</f>
        <v>455</v>
      </c>
      <c r="H13" s="12"/>
      <c r="I13" s="13">
        <f>SUM(I4:I12)</f>
        <v>34350</v>
      </c>
      <c r="J13" s="34"/>
      <c r="K13" s="36"/>
    </row>
    <row r="14" spans="1:11" ht="15">
      <c r="A14" s="33"/>
      <c r="B14" s="41" t="s">
        <v>25</v>
      </c>
      <c r="C14" s="14" t="s">
        <v>23</v>
      </c>
      <c r="D14" s="15" t="s">
        <v>26</v>
      </c>
      <c r="E14" s="16" t="s">
        <v>16</v>
      </c>
      <c r="F14" s="16">
        <v>1</v>
      </c>
      <c r="G14" s="16">
        <v>2</v>
      </c>
      <c r="H14" s="17">
        <v>46</v>
      </c>
      <c r="I14" s="17">
        <f>G14*H14</f>
        <v>92</v>
      </c>
      <c r="J14" s="34"/>
      <c r="K14" s="36"/>
    </row>
    <row r="15" spans="1:11" ht="15">
      <c r="A15" s="33"/>
      <c r="B15" s="41"/>
      <c r="C15" s="14" t="s">
        <v>23</v>
      </c>
      <c r="D15" s="15" t="s">
        <v>18</v>
      </c>
      <c r="E15" s="16" t="s">
        <v>12</v>
      </c>
      <c r="F15" s="16">
        <v>24</v>
      </c>
      <c r="G15" s="16"/>
      <c r="H15" s="17">
        <v>78</v>
      </c>
      <c r="I15" s="17">
        <f>F15*H15</f>
        <v>1872</v>
      </c>
      <c r="J15" s="34"/>
      <c r="K15" s="36"/>
    </row>
    <row r="16" spans="1:11" ht="15">
      <c r="A16" s="33"/>
      <c r="B16" s="41"/>
      <c r="C16" s="18" t="s">
        <v>23</v>
      </c>
      <c r="D16" s="19" t="s">
        <v>27</v>
      </c>
      <c r="E16" s="20" t="s">
        <v>16</v>
      </c>
      <c r="F16" s="20">
        <v>24</v>
      </c>
      <c r="G16" s="20">
        <v>44</v>
      </c>
      <c r="H16" s="17">
        <v>46</v>
      </c>
      <c r="I16" s="17">
        <f>G16*H16</f>
        <v>2024</v>
      </c>
      <c r="J16" s="34"/>
      <c r="K16" s="36"/>
    </row>
    <row r="17" spans="1:11" ht="15">
      <c r="A17" s="33"/>
      <c r="B17" s="41"/>
      <c r="C17" s="14" t="s">
        <v>23</v>
      </c>
      <c r="D17" s="15" t="s">
        <v>19</v>
      </c>
      <c r="E17" s="16" t="s">
        <v>16</v>
      </c>
      <c r="F17" s="16">
        <v>47</v>
      </c>
      <c r="G17" s="16">
        <v>85</v>
      </c>
      <c r="H17" s="17">
        <v>46</v>
      </c>
      <c r="I17" s="17">
        <f>G17*H17</f>
        <v>3910</v>
      </c>
      <c r="J17" s="34"/>
      <c r="K17" s="36"/>
    </row>
    <row r="18" spans="1:11" ht="15">
      <c r="A18" s="33"/>
      <c r="B18" s="41"/>
      <c r="C18" s="14" t="s">
        <v>21</v>
      </c>
      <c r="D18" s="15" t="s">
        <v>13</v>
      </c>
      <c r="E18" s="16" t="s">
        <v>12</v>
      </c>
      <c r="F18" s="16">
        <v>4</v>
      </c>
      <c r="G18" s="16"/>
      <c r="H18" s="17">
        <v>80</v>
      </c>
      <c r="I18" s="17">
        <f>F18*H18</f>
        <v>320</v>
      </c>
      <c r="J18" s="34"/>
      <c r="K18" s="36"/>
    </row>
    <row r="19" spans="1:11" ht="15">
      <c r="A19" s="33"/>
      <c r="B19" s="41"/>
      <c r="C19" s="14" t="s">
        <v>21</v>
      </c>
      <c r="D19" s="15" t="s">
        <v>14</v>
      </c>
      <c r="E19" s="16" t="s">
        <v>12</v>
      </c>
      <c r="F19" s="16">
        <v>1</v>
      </c>
      <c r="G19" s="16"/>
      <c r="H19" s="17">
        <v>70</v>
      </c>
      <c r="I19" s="17">
        <f>F19*H19</f>
        <v>70</v>
      </c>
      <c r="J19" s="34"/>
      <c r="K19" s="36"/>
    </row>
    <row r="20" spans="1:11" ht="15">
      <c r="A20" s="33"/>
      <c r="B20" s="41"/>
      <c r="C20" s="14" t="s">
        <v>21</v>
      </c>
      <c r="D20" s="15" t="s">
        <v>18</v>
      </c>
      <c r="E20" s="16" t="s">
        <v>12</v>
      </c>
      <c r="F20" s="16">
        <v>7</v>
      </c>
      <c r="G20" s="16"/>
      <c r="H20" s="17">
        <v>78</v>
      </c>
      <c r="I20" s="17">
        <f>F20*H20</f>
        <v>546</v>
      </c>
      <c r="J20" s="34"/>
      <c r="K20" s="36"/>
    </row>
    <row r="21" spans="1:11" ht="15">
      <c r="A21" s="33"/>
      <c r="B21" s="41"/>
      <c r="C21" s="18" t="s">
        <v>21</v>
      </c>
      <c r="D21" s="19" t="s">
        <v>27</v>
      </c>
      <c r="E21" s="20" t="s">
        <v>16</v>
      </c>
      <c r="F21" s="20">
        <v>7</v>
      </c>
      <c r="G21" s="20">
        <v>13</v>
      </c>
      <c r="H21" s="17">
        <v>46</v>
      </c>
      <c r="I21" s="17">
        <f>G21*H21</f>
        <v>598</v>
      </c>
      <c r="J21" s="34"/>
      <c r="K21" s="36"/>
    </row>
    <row r="22" spans="1:11" ht="15">
      <c r="A22" s="33"/>
      <c r="B22" s="41"/>
      <c r="C22" s="14" t="s">
        <v>21</v>
      </c>
      <c r="D22" s="15" t="s">
        <v>19</v>
      </c>
      <c r="E22" s="16" t="s">
        <v>16</v>
      </c>
      <c r="F22" s="16">
        <v>10</v>
      </c>
      <c r="G22" s="16">
        <v>18</v>
      </c>
      <c r="H22" s="17">
        <v>46</v>
      </c>
      <c r="I22" s="17">
        <f>G22*H22</f>
        <v>828</v>
      </c>
      <c r="J22" s="34"/>
      <c r="K22" s="36"/>
    </row>
    <row r="23" spans="1:11" ht="15">
      <c r="A23" s="33"/>
      <c r="B23" s="42"/>
      <c r="C23" s="43" t="s">
        <v>28</v>
      </c>
      <c r="D23" s="40"/>
      <c r="E23" s="21"/>
      <c r="F23" s="21">
        <f>SUM(F14:F22)</f>
        <v>125</v>
      </c>
      <c r="G23" s="21">
        <f>SUM(G14:G22)</f>
        <v>162</v>
      </c>
      <c r="H23" s="21"/>
      <c r="I23" s="22">
        <f>SUM(I14:I22)</f>
        <v>10260</v>
      </c>
      <c r="J23" s="34"/>
      <c r="K23" s="36"/>
    </row>
    <row r="24" spans="1:11" s="24" customFormat="1" ht="12" customHeight="1">
      <c r="A24" s="33"/>
      <c r="B24" s="44" t="s">
        <v>29</v>
      </c>
      <c r="C24" s="6" t="s">
        <v>23</v>
      </c>
      <c r="D24" s="23" t="s">
        <v>19</v>
      </c>
      <c r="E24" s="6" t="s">
        <v>16</v>
      </c>
      <c r="F24" s="6">
        <v>72</v>
      </c>
      <c r="G24" s="9">
        <v>131</v>
      </c>
      <c r="H24" s="10">
        <v>46</v>
      </c>
      <c r="I24" s="10">
        <f>G24*H24</f>
        <v>6026</v>
      </c>
      <c r="J24" s="34"/>
      <c r="K24" s="36"/>
    </row>
    <row r="25" spans="1:11" s="24" customFormat="1" ht="12" customHeight="1">
      <c r="A25" s="33"/>
      <c r="B25" s="44"/>
      <c r="C25" s="6" t="s">
        <v>30</v>
      </c>
      <c r="D25" s="23" t="s">
        <v>19</v>
      </c>
      <c r="E25" s="6" t="s">
        <v>16</v>
      </c>
      <c r="F25" s="6">
        <v>2</v>
      </c>
      <c r="G25" s="9">
        <v>4</v>
      </c>
      <c r="H25" s="10">
        <v>46</v>
      </c>
      <c r="I25" s="10">
        <f aca="true" t="shared" si="0" ref="I25:I28">G25*H25</f>
        <v>184</v>
      </c>
      <c r="J25" s="34"/>
      <c r="K25" s="36"/>
    </row>
    <row r="26" spans="1:11" s="24" customFormat="1" ht="12" customHeight="1">
      <c r="A26" s="33"/>
      <c r="B26" s="44"/>
      <c r="C26" s="6" t="s">
        <v>21</v>
      </c>
      <c r="D26" s="23" t="s">
        <v>19</v>
      </c>
      <c r="E26" s="6" t="s">
        <v>16</v>
      </c>
      <c r="F26" s="6">
        <v>60</v>
      </c>
      <c r="G26" s="9">
        <v>109</v>
      </c>
      <c r="H26" s="10">
        <v>46</v>
      </c>
      <c r="I26" s="10">
        <f t="shared" si="0"/>
        <v>5014</v>
      </c>
      <c r="J26" s="34"/>
      <c r="K26" s="36"/>
    </row>
    <row r="27" spans="1:11" s="24" customFormat="1" ht="12" customHeight="1">
      <c r="A27" s="33"/>
      <c r="B27" s="44"/>
      <c r="C27" s="25" t="s">
        <v>31</v>
      </c>
      <c r="D27" s="26" t="s">
        <v>19</v>
      </c>
      <c r="E27" s="25" t="s">
        <v>16</v>
      </c>
      <c r="F27" s="25">
        <v>4</v>
      </c>
      <c r="G27" s="9">
        <v>7</v>
      </c>
      <c r="H27" s="10">
        <v>46</v>
      </c>
      <c r="I27" s="10">
        <f t="shared" si="0"/>
        <v>322</v>
      </c>
      <c r="J27" s="34"/>
      <c r="K27" s="36"/>
    </row>
    <row r="28" spans="1:11" s="24" customFormat="1" ht="12" customHeight="1">
      <c r="A28" s="33"/>
      <c r="B28" s="44"/>
      <c r="C28" s="6" t="s">
        <v>32</v>
      </c>
      <c r="D28" s="23" t="s">
        <v>19</v>
      </c>
      <c r="E28" s="6" t="s">
        <v>16</v>
      </c>
      <c r="F28" s="6">
        <v>6</v>
      </c>
      <c r="G28" s="9">
        <v>11</v>
      </c>
      <c r="H28" s="10">
        <v>35</v>
      </c>
      <c r="I28" s="10">
        <f t="shared" si="0"/>
        <v>385</v>
      </c>
      <c r="J28" s="34"/>
      <c r="K28" s="36"/>
    </row>
    <row r="29" spans="1:11" s="24" customFormat="1" ht="12" customHeight="1">
      <c r="A29" s="33"/>
      <c r="B29" s="44"/>
      <c r="C29" s="39" t="s">
        <v>33</v>
      </c>
      <c r="D29" s="40"/>
      <c r="E29" s="11"/>
      <c r="F29" s="12">
        <f>SUM(F24:F28)</f>
        <v>144</v>
      </c>
      <c r="G29" s="12">
        <f>SUM(G24:G28)</f>
        <v>262</v>
      </c>
      <c r="H29" s="12"/>
      <c r="I29" s="13">
        <f>SUM(I24:I28)</f>
        <v>11931</v>
      </c>
      <c r="J29" s="34"/>
      <c r="K29" s="36"/>
    </row>
    <row r="30" spans="1:11" s="24" customFormat="1" ht="12" customHeight="1">
      <c r="A30" s="33"/>
      <c r="B30" s="44" t="s">
        <v>34</v>
      </c>
      <c r="C30" s="6" t="s">
        <v>35</v>
      </c>
      <c r="D30" s="23" t="s">
        <v>15</v>
      </c>
      <c r="E30" s="6" t="s">
        <v>16</v>
      </c>
      <c r="F30" s="6">
        <v>1</v>
      </c>
      <c r="G30" s="9">
        <v>2</v>
      </c>
      <c r="H30" s="10">
        <v>30</v>
      </c>
      <c r="I30" s="10">
        <f>G30*H30</f>
        <v>60</v>
      </c>
      <c r="J30" s="34"/>
      <c r="K30" s="36"/>
    </row>
    <row r="31" spans="1:11" s="24" customFormat="1" ht="12" customHeight="1">
      <c r="A31" s="33"/>
      <c r="B31" s="44"/>
      <c r="C31" s="6" t="s">
        <v>23</v>
      </c>
      <c r="D31" s="23" t="s">
        <v>19</v>
      </c>
      <c r="E31" s="6" t="s">
        <v>16</v>
      </c>
      <c r="F31" s="6">
        <v>136</v>
      </c>
      <c r="G31" s="9">
        <v>247</v>
      </c>
      <c r="H31" s="10">
        <v>46</v>
      </c>
      <c r="I31" s="10">
        <f aca="true" t="shared" si="1" ref="I31:I35">G31*H31</f>
        <v>11362</v>
      </c>
      <c r="J31" s="34"/>
      <c r="K31" s="36"/>
    </row>
    <row r="32" spans="1:11" s="24" customFormat="1" ht="12" customHeight="1">
      <c r="A32" s="33"/>
      <c r="B32" s="44"/>
      <c r="C32" s="6" t="s">
        <v>30</v>
      </c>
      <c r="D32" s="23" t="s">
        <v>19</v>
      </c>
      <c r="E32" s="6" t="s">
        <v>16</v>
      </c>
      <c r="F32" s="6">
        <v>4</v>
      </c>
      <c r="G32" s="9">
        <v>7</v>
      </c>
      <c r="H32" s="10">
        <v>46</v>
      </c>
      <c r="I32" s="10">
        <f t="shared" si="1"/>
        <v>322</v>
      </c>
      <c r="J32" s="34"/>
      <c r="K32" s="36"/>
    </row>
    <row r="33" spans="1:11" s="24" customFormat="1" ht="12" customHeight="1">
      <c r="A33" s="33"/>
      <c r="B33" s="44"/>
      <c r="C33" s="6" t="s">
        <v>21</v>
      </c>
      <c r="D33" s="23" t="s">
        <v>19</v>
      </c>
      <c r="E33" s="6" t="s">
        <v>16</v>
      </c>
      <c r="F33" s="6">
        <v>77</v>
      </c>
      <c r="G33" s="9">
        <v>140</v>
      </c>
      <c r="H33" s="10">
        <v>46</v>
      </c>
      <c r="I33" s="10">
        <f t="shared" si="1"/>
        <v>6440</v>
      </c>
      <c r="J33" s="34"/>
      <c r="K33" s="36"/>
    </row>
    <row r="34" spans="1:11" s="24" customFormat="1" ht="12" customHeight="1">
      <c r="A34" s="33"/>
      <c r="B34" s="44"/>
      <c r="C34" s="25" t="s">
        <v>31</v>
      </c>
      <c r="D34" s="26" t="s">
        <v>19</v>
      </c>
      <c r="E34" s="25" t="s">
        <v>16</v>
      </c>
      <c r="F34" s="25">
        <v>19</v>
      </c>
      <c r="G34" s="9">
        <v>35</v>
      </c>
      <c r="H34" s="10">
        <v>46</v>
      </c>
      <c r="I34" s="10">
        <f t="shared" si="1"/>
        <v>1610</v>
      </c>
      <c r="J34" s="34"/>
      <c r="K34" s="36"/>
    </row>
    <row r="35" spans="1:11" s="24" customFormat="1" ht="12" customHeight="1">
      <c r="A35" s="33"/>
      <c r="B35" s="44"/>
      <c r="C35" s="6" t="s">
        <v>32</v>
      </c>
      <c r="D35" s="23" t="s">
        <v>19</v>
      </c>
      <c r="E35" s="6" t="s">
        <v>16</v>
      </c>
      <c r="F35" s="6">
        <v>15</v>
      </c>
      <c r="G35" s="9">
        <v>27</v>
      </c>
      <c r="H35" s="10">
        <v>35</v>
      </c>
      <c r="I35" s="10">
        <f t="shared" si="1"/>
        <v>945</v>
      </c>
      <c r="J35" s="34"/>
      <c r="K35" s="36"/>
    </row>
    <row r="36" spans="1:11" s="24" customFormat="1" ht="12" customHeight="1">
      <c r="A36" s="33"/>
      <c r="B36" s="44"/>
      <c r="C36" s="39" t="s">
        <v>36</v>
      </c>
      <c r="D36" s="40"/>
      <c r="E36" s="11"/>
      <c r="F36" s="12">
        <f>SUM(F30:F35)</f>
        <v>252</v>
      </c>
      <c r="G36" s="12">
        <f>SUM(G30:G35)</f>
        <v>458</v>
      </c>
      <c r="H36" s="12"/>
      <c r="I36" s="13">
        <f>SUM(I30:I35)</f>
        <v>20739</v>
      </c>
      <c r="J36" s="34"/>
      <c r="K36" s="36"/>
    </row>
    <row r="37" spans="1:11" s="24" customFormat="1" ht="12" customHeight="1">
      <c r="A37" s="33"/>
      <c r="B37" s="47" t="s">
        <v>49</v>
      </c>
      <c r="C37" s="6" t="s">
        <v>35</v>
      </c>
      <c r="D37" s="23" t="s">
        <v>15</v>
      </c>
      <c r="E37" s="25" t="s">
        <v>16</v>
      </c>
      <c r="F37" s="6">
        <v>5</v>
      </c>
      <c r="G37" s="9">
        <v>8</v>
      </c>
      <c r="H37" s="10">
        <v>30</v>
      </c>
      <c r="I37" s="10">
        <f>G37*H37</f>
        <v>240</v>
      </c>
      <c r="J37" s="34"/>
      <c r="K37" s="36"/>
    </row>
    <row r="38" spans="1:11" s="24" customFormat="1" ht="12" customHeight="1">
      <c r="A38" s="33"/>
      <c r="B38" s="47"/>
      <c r="C38" s="6" t="s">
        <v>23</v>
      </c>
      <c r="D38" s="23" t="s">
        <v>19</v>
      </c>
      <c r="E38" s="25" t="s">
        <v>16</v>
      </c>
      <c r="F38" s="6">
        <v>52</v>
      </c>
      <c r="G38" s="9">
        <v>95</v>
      </c>
      <c r="H38" s="10">
        <v>46</v>
      </c>
      <c r="I38" s="10">
        <f aca="true" t="shared" si="2" ref="I38:I44">G38*H38</f>
        <v>4370</v>
      </c>
      <c r="J38" s="34"/>
      <c r="K38" s="36"/>
    </row>
    <row r="39" spans="1:11" s="24" customFormat="1" ht="12" customHeight="1">
      <c r="A39" s="33"/>
      <c r="B39" s="47"/>
      <c r="C39" s="6" t="s">
        <v>20</v>
      </c>
      <c r="D39" s="23" t="s">
        <v>19</v>
      </c>
      <c r="E39" s="25" t="s">
        <v>16</v>
      </c>
      <c r="F39" s="6">
        <v>5</v>
      </c>
      <c r="G39" s="9">
        <v>9</v>
      </c>
      <c r="H39" s="10">
        <v>46</v>
      </c>
      <c r="I39" s="10">
        <f t="shared" si="2"/>
        <v>414</v>
      </c>
      <c r="J39" s="34"/>
      <c r="K39" s="36"/>
    </row>
    <row r="40" spans="1:11" s="24" customFormat="1" ht="12" customHeight="1">
      <c r="A40" s="33"/>
      <c r="B40" s="47"/>
      <c r="C40" s="6" t="s">
        <v>21</v>
      </c>
      <c r="D40" s="23" t="s">
        <v>19</v>
      </c>
      <c r="E40" s="25" t="s">
        <v>16</v>
      </c>
      <c r="F40" s="6">
        <v>120</v>
      </c>
      <c r="G40" s="9">
        <v>218</v>
      </c>
      <c r="H40" s="10">
        <v>46</v>
      </c>
      <c r="I40" s="10">
        <f t="shared" si="2"/>
        <v>10028</v>
      </c>
      <c r="J40" s="34"/>
      <c r="K40" s="36"/>
    </row>
    <row r="41" spans="1:11" s="24" customFormat="1" ht="12" customHeight="1">
      <c r="A41" s="33"/>
      <c r="B41" s="47"/>
      <c r="C41" s="6" t="s">
        <v>37</v>
      </c>
      <c r="D41" s="23" t="s">
        <v>19</v>
      </c>
      <c r="E41" s="25" t="s">
        <v>16</v>
      </c>
      <c r="F41" s="6">
        <v>4</v>
      </c>
      <c r="G41" s="9">
        <v>7</v>
      </c>
      <c r="H41" s="10">
        <v>40</v>
      </c>
      <c r="I41" s="10">
        <f t="shared" si="2"/>
        <v>280</v>
      </c>
      <c r="J41" s="34"/>
      <c r="K41" s="36"/>
    </row>
    <row r="42" spans="1:11" s="24" customFormat="1" ht="12" customHeight="1">
      <c r="A42" s="33"/>
      <c r="B42" s="47"/>
      <c r="C42" s="25" t="s">
        <v>31</v>
      </c>
      <c r="D42" s="26" t="s">
        <v>19</v>
      </c>
      <c r="E42" s="25" t="s">
        <v>16</v>
      </c>
      <c r="F42" s="25">
        <v>132</v>
      </c>
      <c r="G42" s="9">
        <v>240</v>
      </c>
      <c r="H42" s="10">
        <v>46</v>
      </c>
      <c r="I42" s="10">
        <f t="shared" si="2"/>
        <v>11040</v>
      </c>
      <c r="J42" s="34"/>
      <c r="K42" s="36"/>
    </row>
    <row r="43" spans="1:11" s="24" customFormat="1" ht="12" customHeight="1">
      <c r="A43" s="33"/>
      <c r="B43" s="47"/>
      <c r="C43" s="6" t="s">
        <v>32</v>
      </c>
      <c r="D43" s="23" t="s">
        <v>19</v>
      </c>
      <c r="E43" s="25" t="s">
        <v>16</v>
      </c>
      <c r="F43" s="6">
        <v>217</v>
      </c>
      <c r="G43" s="9">
        <v>395</v>
      </c>
      <c r="H43" s="10">
        <v>35</v>
      </c>
      <c r="I43" s="10">
        <f t="shared" si="2"/>
        <v>13825</v>
      </c>
      <c r="J43" s="34"/>
      <c r="K43" s="36"/>
    </row>
    <row r="44" spans="1:11" s="24" customFormat="1" ht="12" customHeight="1">
      <c r="A44" s="33"/>
      <c r="B44" s="47"/>
      <c r="C44" s="6" t="s">
        <v>38</v>
      </c>
      <c r="D44" s="23" t="s">
        <v>19</v>
      </c>
      <c r="E44" s="25" t="s">
        <v>16</v>
      </c>
      <c r="F44" s="6">
        <v>2</v>
      </c>
      <c r="G44" s="9">
        <v>4</v>
      </c>
      <c r="H44" s="10">
        <v>35</v>
      </c>
      <c r="I44" s="10">
        <f t="shared" si="2"/>
        <v>140</v>
      </c>
      <c r="J44" s="34"/>
      <c r="K44" s="36"/>
    </row>
    <row r="45" spans="1:11" s="24" customFormat="1" ht="12" customHeight="1">
      <c r="A45" s="33"/>
      <c r="B45" s="47"/>
      <c r="C45" s="39" t="s">
        <v>39</v>
      </c>
      <c r="D45" s="40"/>
      <c r="E45" s="11"/>
      <c r="F45" s="12">
        <f>SUM(F37:F44)</f>
        <v>537</v>
      </c>
      <c r="G45" s="12">
        <f>SUM(G37:G44)</f>
        <v>976</v>
      </c>
      <c r="H45" s="12"/>
      <c r="I45" s="13">
        <f>SUM(I37:I44)</f>
        <v>40337</v>
      </c>
      <c r="J45" s="34"/>
      <c r="K45" s="36"/>
    </row>
    <row r="46" spans="1:11" s="24" customFormat="1" ht="12" customHeight="1">
      <c r="A46" s="33"/>
      <c r="B46" s="44" t="s">
        <v>40</v>
      </c>
      <c r="C46" s="23" t="s">
        <v>35</v>
      </c>
      <c r="D46" s="23" t="s">
        <v>15</v>
      </c>
      <c r="E46" s="25" t="s">
        <v>16</v>
      </c>
      <c r="F46" s="6">
        <v>32</v>
      </c>
      <c r="G46" s="9">
        <v>49</v>
      </c>
      <c r="H46" s="10">
        <v>30</v>
      </c>
      <c r="I46" s="10">
        <f>G46*H46</f>
        <v>1470</v>
      </c>
      <c r="J46" s="34"/>
      <c r="K46" s="36"/>
    </row>
    <row r="47" spans="1:11" s="24" customFormat="1" ht="12" customHeight="1">
      <c r="A47" s="33"/>
      <c r="B47" s="44"/>
      <c r="C47" s="23" t="s">
        <v>35</v>
      </c>
      <c r="D47" s="23" t="s">
        <v>19</v>
      </c>
      <c r="E47" s="25" t="s">
        <v>16</v>
      </c>
      <c r="F47" s="6">
        <v>6</v>
      </c>
      <c r="G47" s="9">
        <v>10</v>
      </c>
      <c r="H47" s="10">
        <v>30</v>
      </c>
      <c r="I47" s="10">
        <f aca="true" t="shared" si="3" ref="I47:I54">G47*H47</f>
        <v>300</v>
      </c>
      <c r="J47" s="34"/>
      <c r="K47" s="36"/>
    </row>
    <row r="48" spans="1:11" s="24" customFormat="1" ht="12" customHeight="1">
      <c r="A48" s="33"/>
      <c r="B48" s="44"/>
      <c r="C48" s="23" t="s">
        <v>41</v>
      </c>
      <c r="D48" s="23" t="s">
        <v>15</v>
      </c>
      <c r="E48" s="25" t="s">
        <v>16</v>
      </c>
      <c r="F48" s="6">
        <v>1</v>
      </c>
      <c r="G48" s="9">
        <v>2</v>
      </c>
      <c r="H48" s="10">
        <v>30</v>
      </c>
      <c r="I48" s="10">
        <f t="shared" si="3"/>
        <v>60</v>
      </c>
      <c r="J48" s="34"/>
      <c r="K48" s="36"/>
    </row>
    <row r="49" spans="1:11" s="24" customFormat="1" ht="12" customHeight="1">
      <c r="A49" s="33"/>
      <c r="B49" s="44"/>
      <c r="C49" s="23" t="s">
        <v>41</v>
      </c>
      <c r="D49" s="23" t="s">
        <v>19</v>
      </c>
      <c r="E49" s="25" t="s">
        <v>16</v>
      </c>
      <c r="F49" s="6">
        <v>1</v>
      </c>
      <c r="G49" s="9">
        <v>2</v>
      </c>
      <c r="H49" s="10">
        <v>30</v>
      </c>
      <c r="I49" s="10">
        <f t="shared" si="3"/>
        <v>60</v>
      </c>
      <c r="J49" s="34"/>
      <c r="K49" s="36"/>
    </row>
    <row r="50" spans="1:11" s="24" customFormat="1" ht="12" customHeight="1">
      <c r="A50" s="33"/>
      <c r="B50" s="44"/>
      <c r="C50" s="23" t="s">
        <v>23</v>
      </c>
      <c r="D50" s="23" t="s">
        <v>19</v>
      </c>
      <c r="E50" s="25" t="s">
        <v>16</v>
      </c>
      <c r="F50" s="6">
        <v>56</v>
      </c>
      <c r="G50" s="9">
        <v>102</v>
      </c>
      <c r="H50" s="10">
        <v>46</v>
      </c>
      <c r="I50" s="10">
        <f t="shared" si="3"/>
        <v>4692</v>
      </c>
      <c r="J50" s="34"/>
      <c r="K50" s="36"/>
    </row>
    <row r="51" spans="1:11" s="24" customFormat="1" ht="12" customHeight="1">
      <c r="A51" s="33"/>
      <c r="B51" s="44"/>
      <c r="C51" s="23" t="s">
        <v>20</v>
      </c>
      <c r="D51" s="23" t="s">
        <v>19</v>
      </c>
      <c r="E51" s="25" t="s">
        <v>16</v>
      </c>
      <c r="F51" s="6">
        <v>21</v>
      </c>
      <c r="G51" s="9">
        <v>38</v>
      </c>
      <c r="H51" s="10">
        <v>46</v>
      </c>
      <c r="I51" s="10">
        <f t="shared" si="3"/>
        <v>1748</v>
      </c>
      <c r="J51" s="34"/>
      <c r="K51" s="36"/>
    </row>
    <row r="52" spans="1:11" s="24" customFormat="1" ht="12" customHeight="1">
      <c r="A52" s="33"/>
      <c r="B52" s="44"/>
      <c r="C52" s="23" t="s">
        <v>21</v>
      </c>
      <c r="D52" s="23" t="s">
        <v>19</v>
      </c>
      <c r="E52" s="25" t="s">
        <v>16</v>
      </c>
      <c r="F52" s="6">
        <v>148</v>
      </c>
      <c r="G52" s="9">
        <v>269</v>
      </c>
      <c r="H52" s="10">
        <v>46</v>
      </c>
      <c r="I52" s="10">
        <f t="shared" si="3"/>
        <v>12374</v>
      </c>
      <c r="J52" s="34"/>
      <c r="K52" s="36"/>
    </row>
    <row r="53" spans="1:11" s="24" customFormat="1" ht="12" customHeight="1">
      <c r="A53" s="33"/>
      <c r="B53" s="44"/>
      <c r="C53" s="26" t="s">
        <v>31</v>
      </c>
      <c r="D53" s="26" t="s">
        <v>19</v>
      </c>
      <c r="E53" s="25" t="s">
        <v>16</v>
      </c>
      <c r="F53" s="25">
        <v>7</v>
      </c>
      <c r="G53" s="9">
        <v>13</v>
      </c>
      <c r="H53" s="10">
        <v>46</v>
      </c>
      <c r="I53" s="10">
        <f t="shared" si="3"/>
        <v>598</v>
      </c>
      <c r="J53" s="34"/>
      <c r="K53" s="36"/>
    </row>
    <row r="54" spans="1:11" s="24" customFormat="1" ht="12" customHeight="1">
      <c r="A54" s="33"/>
      <c r="B54" s="44"/>
      <c r="C54" s="23" t="s">
        <v>32</v>
      </c>
      <c r="D54" s="23" t="s">
        <v>19</v>
      </c>
      <c r="E54" s="25" t="s">
        <v>16</v>
      </c>
      <c r="F54" s="6">
        <v>13</v>
      </c>
      <c r="G54" s="9">
        <v>24</v>
      </c>
      <c r="H54" s="10">
        <v>35</v>
      </c>
      <c r="I54" s="10">
        <f t="shared" si="3"/>
        <v>840</v>
      </c>
      <c r="J54" s="34"/>
      <c r="K54" s="36"/>
    </row>
    <row r="55" spans="1:11" s="24" customFormat="1" ht="12" customHeight="1">
      <c r="A55" s="33"/>
      <c r="B55" s="44"/>
      <c r="C55" s="43" t="s">
        <v>42</v>
      </c>
      <c r="D55" s="40"/>
      <c r="E55" s="11"/>
      <c r="F55" s="12">
        <f>SUM(F46:F54)</f>
        <v>285</v>
      </c>
      <c r="G55" s="12">
        <f>SUM(G46:G54)</f>
        <v>509</v>
      </c>
      <c r="H55" s="12"/>
      <c r="I55" s="13">
        <f>SUM(I46:I54)</f>
        <v>22142</v>
      </c>
      <c r="J55" s="34"/>
      <c r="K55" s="36"/>
    </row>
    <row r="56" spans="1:11" s="24" customFormat="1" ht="12" customHeight="1">
      <c r="A56" s="33"/>
      <c r="B56" s="48" t="s">
        <v>43</v>
      </c>
      <c r="C56" s="27" t="s">
        <v>11</v>
      </c>
      <c r="D56" s="27" t="s">
        <v>19</v>
      </c>
      <c r="E56" s="28" t="s">
        <v>16</v>
      </c>
      <c r="F56" s="28">
        <v>15</v>
      </c>
      <c r="G56" s="28">
        <v>27</v>
      </c>
      <c r="H56" s="17">
        <v>46</v>
      </c>
      <c r="I56" s="17">
        <f>G56*H56</f>
        <v>1242</v>
      </c>
      <c r="J56" s="34"/>
      <c r="K56" s="36"/>
    </row>
    <row r="57" spans="1:11" s="24" customFormat="1" ht="12" customHeight="1">
      <c r="A57" s="33"/>
      <c r="B57" s="48"/>
      <c r="C57" s="27" t="s">
        <v>23</v>
      </c>
      <c r="D57" s="27" t="s">
        <v>26</v>
      </c>
      <c r="E57" s="28" t="s">
        <v>16</v>
      </c>
      <c r="F57" s="28">
        <v>4</v>
      </c>
      <c r="G57" s="28">
        <v>7</v>
      </c>
      <c r="H57" s="17">
        <v>46</v>
      </c>
      <c r="I57" s="17">
        <f>G57*H57</f>
        <v>322</v>
      </c>
      <c r="J57" s="34"/>
      <c r="K57" s="36"/>
    </row>
    <row r="58" spans="1:11" s="24" customFormat="1" ht="12" customHeight="1">
      <c r="A58" s="33"/>
      <c r="B58" s="48"/>
      <c r="C58" s="27" t="s">
        <v>23</v>
      </c>
      <c r="D58" s="27" t="s">
        <v>18</v>
      </c>
      <c r="E58" s="28" t="s">
        <v>12</v>
      </c>
      <c r="F58" s="28">
        <v>70</v>
      </c>
      <c r="G58" s="28"/>
      <c r="H58" s="17">
        <v>78</v>
      </c>
      <c r="I58" s="17">
        <f>F58*H58</f>
        <v>5460</v>
      </c>
      <c r="J58" s="34"/>
      <c r="K58" s="36"/>
    </row>
    <row r="59" spans="1:11" s="24" customFormat="1" ht="12" customHeight="1">
      <c r="A59" s="33"/>
      <c r="B59" s="48"/>
      <c r="C59" s="27" t="s">
        <v>23</v>
      </c>
      <c r="D59" s="27" t="s">
        <v>27</v>
      </c>
      <c r="E59" s="28" t="s">
        <v>16</v>
      </c>
      <c r="F59" s="28">
        <v>68</v>
      </c>
      <c r="G59" s="28">
        <v>124</v>
      </c>
      <c r="H59" s="17">
        <v>46</v>
      </c>
      <c r="I59" s="17">
        <f>G59*H59</f>
        <v>5704</v>
      </c>
      <c r="J59" s="34"/>
      <c r="K59" s="36"/>
    </row>
    <row r="60" spans="1:11" s="24" customFormat="1" ht="12" customHeight="1">
      <c r="A60" s="33"/>
      <c r="B60" s="48"/>
      <c r="C60" s="27" t="s">
        <v>23</v>
      </c>
      <c r="D60" s="27" t="s">
        <v>19</v>
      </c>
      <c r="E60" s="28" t="s">
        <v>16</v>
      </c>
      <c r="F60" s="28">
        <v>89</v>
      </c>
      <c r="G60" s="28">
        <v>162</v>
      </c>
      <c r="H60" s="17">
        <v>46</v>
      </c>
      <c r="I60" s="17">
        <f>G60*H60</f>
        <v>7452</v>
      </c>
      <c r="J60" s="34"/>
      <c r="K60" s="36"/>
    </row>
    <row r="61" spans="1:11" s="24" customFormat="1" ht="12" customHeight="1">
      <c r="A61" s="33"/>
      <c r="B61" s="48"/>
      <c r="C61" s="27" t="s">
        <v>20</v>
      </c>
      <c r="D61" s="27" t="s">
        <v>19</v>
      </c>
      <c r="E61" s="28" t="s">
        <v>16</v>
      </c>
      <c r="F61" s="28">
        <v>1</v>
      </c>
      <c r="G61" s="28">
        <v>2</v>
      </c>
      <c r="H61" s="17">
        <v>46</v>
      </c>
      <c r="I61" s="17">
        <f>G61*H61</f>
        <v>92</v>
      </c>
      <c r="J61" s="34"/>
      <c r="K61" s="36"/>
    </row>
    <row r="62" spans="1:11" s="24" customFormat="1" ht="12" customHeight="1">
      <c r="A62" s="33"/>
      <c r="B62" s="48"/>
      <c r="C62" s="27" t="s">
        <v>21</v>
      </c>
      <c r="D62" s="27" t="s">
        <v>13</v>
      </c>
      <c r="E62" s="28" t="s">
        <v>12</v>
      </c>
      <c r="F62" s="28">
        <v>6</v>
      </c>
      <c r="G62" s="28"/>
      <c r="H62" s="17">
        <v>80</v>
      </c>
      <c r="I62" s="17">
        <f>F62*H62</f>
        <v>480</v>
      </c>
      <c r="J62" s="34"/>
      <c r="K62" s="36"/>
    </row>
    <row r="63" spans="1:11" s="24" customFormat="1" ht="12" customHeight="1">
      <c r="A63" s="33"/>
      <c r="B63" s="48"/>
      <c r="C63" s="27" t="s">
        <v>21</v>
      </c>
      <c r="D63" s="27" t="s">
        <v>14</v>
      </c>
      <c r="E63" s="28" t="s">
        <v>12</v>
      </c>
      <c r="F63" s="28">
        <v>1</v>
      </c>
      <c r="G63" s="28"/>
      <c r="H63" s="17">
        <v>70</v>
      </c>
      <c r="I63" s="17">
        <f>F63*H63</f>
        <v>70</v>
      </c>
      <c r="J63" s="34"/>
      <c r="K63" s="36"/>
    </row>
    <row r="64" spans="1:11" s="24" customFormat="1" ht="12" customHeight="1">
      <c r="A64" s="33"/>
      <c r="B64" s="48"/>
      <c r="C64" s="27" t="s">
        <v>21</v>
      </c>
      <c r="D64" s="27" t="s">
        <v>18</v>
      </c>
      <c r="E64" s="28" t="s">
        <v>12</v>
      </c>
      <c r="F64" s="28">
        <v>22</v>
      </c>
      <c r="G64" s="28"/>
      <c r="H64" s="17">
        <v>78</v>
      </c>
      <c r="I64" s="17">
        <f>F64*H64</f>
        <v>1716</v>
      </c>
      <c r="J64" s="34"/>
      <c r="K64" s="36"/>
    </row>
    <row r="65" spans="1:11" s="24" customFormat="1" ht="12" customHeight="1">
      <c r="A65" s="33"/>
      <c r="B65" s="48"/>
      <c r="C65" s="27" t="s">
        <v>21</v>
      </c>
      <c r="D65" s="27" t="s">
        <v>19</v>
      </c>
      <c r="E65" s="28" t="s">
        <v>16</v>
      </c>
      <c r="F65" s="28">
        <v>31</v>
      </c>
      <c r="G65" s="28">
        <v>56</v>
      </c>
      <c r="H65" s="17">
        <v>46</v>
      </c>
      <c r="I65" s="17">
        <f>G65*H65</f>
        <v>2576</v>
      </c>
      <c r="J65" s="34"/>
      <c r="K65" s="36"/>
    </row>
    <row r="66" spans="1:11" s="24" customFormat="1" ht="12" customHeight="1">
      <c r="A66" s="33"/>
      <c r="B66" s="48"/>
      <c r="C66" s="27" t="s">
        <v>32</v>
      </c>
      <c r="D66" s="27" t="s">
        <v>19</v>
      </c>
      <c r="E66" s="28" t="s">
        <v>16</v>
      </c>
      <c r="F66" s="28">
        <v>10</v>
      </c>
      <c r="G66" s="28">
        <v>18</v>
      </c>
      <c r="H66" s="17">
        <v>35</v>
      </c>
      <c r="I66" s="17">
        <f>G66*H66</f>
        <v>630</v>
      </c>
      <c r="J66" s="34"/>
      <c r="K66" s="36"/>
    </row>
    <row r="67" spans="1:11" s="24" customFormat="1" ht="12" customHeight="1">
      <c r="A67" s="33"/>
      <c r="B67" s="48"/>
      <c r="C67" s="39" t="s">
        <v>44</v>
      </c>
      <c r="D67" s="40"/>
      <c r="E67" s="11"/>
      <c r="F67" s="12">
        <f>SUM(F56:F66)</f>
        <v>317</v>
      </c>
      <c r="G67" s="12">
        <f>SUM(G56:G66)</f>
        <v>396</v>
      </c>
      <c r="H67" s="12"/>
      <c r="I67" s="13">
        <f>SUM(I56:I66)</f>
        <v>25744</v>
      </c>
      <c r="J67" s="34"/>
      <c r="K67" s="36"/>
    </row>
    <row r="68" spans="1:11" s="24" customFormat="1" ht="12" customHeight="1">
      <c r="A68" s="33"/>
      <c r="B68" s="38" t="s">
        <v>45</v>
      </c>
      <c r="C68" s="26" t="s">
        <v>11</v>
      </c>
      <c r="D68" s="26" t="s">
        <v>19</v>
      </c>
      <c r="E68" s="25" t="s">
        <v>16</v>
      </c>
      <c r="F68" s="25">
        <v>4</v>
      </c>
      <c r="G68" s="9">
        <v>7</v>
      </c>
      <c r="H68" s="10">
        <v>46</v>
      </c>
      <c r="I68" s="10">
        <f>G68*H68</f>
        <v>322</v>
      </c>
      <c r="J68" s="34"/>
      <c r="K68" s="36"/>
    </row>
    <row r="69" spans="1:11" s="24" customFormat="1" ht="12" customHeight="1">
      <c r="A69" s="33"/>
      <c r="B69" s="38"/>
      <c r="C69" s="26" t="s">
        <v>23</v>
      </c>
      <c r="D69" s="26" t="s">
        <v>19</v>
      </c>
      <c r="E69" s="25" t="s">
        <v>16</v>
      </c>
      <c r="F69" s="25">
        <v>64</v>
      </c>
      <c r="G69" s="9">
        <v>116</v>
      </c>
      <c r="H69" s="10">
        <v>46</v>
      </c>
      <c r="I69" s="10">
        <f aca="true" t="shared" si="4" ref="I69:I71">G69*H69</f>
        <v>5336</v>
      </c>
      <c r="J69" s="34"/>
      <c r="K69" s="36"/>
    </row>
    <row r="70" spans="1:11" s="24" customFormat="1" ht="12" customHeight="1">
      <c r="A70" s="33"/>
      <c r="B70" s="38"/>
      <c r="C70" s="26" t="s">
        <v>21</v>
      </c>
      <c r="D70" s="26" t="s">
        <v>19</v>
      </c>
      <c r="E70" s="25" t="s">
        <v>16</v>
      </c>
      <c r="F70" s="25">
        <v>203</v>
      </c>
      <c r="G70" s="9">
        <v>369</v>
      </c>
      <c r="H70" s="10">
        <v>46</v>
      </c>
      <c r="I70" s="10">
        <f t="shared" si="4"/>
        <v>16974</v>
      </c>
      <c r="J70" s="34"/>
      <c r="K70" s="36"/>
    </row>
    <row r="71" spans="1:11" s="24" customFormat="1" ht="12" customHeight="1">
      <c r="A71" s="33"/>
      <c r="B71" s="38"/>
      <c r="C71" s="26" t="s">
        <v>32</v>
      </c>
      <c r="D71" s="26" t="s">
        <v>19</v>
      </c>
      <c r="E71" s="25" t="s">
        <v>16</v>
      </c>
      <c r="F71" s="25">
        <v>38</v>
      </c>
      <c r="G71" s="9">
        <v>69</v>
      </c>
      <c r="H71" s="10">
        <v>35</v>
      </c>
      <c r="I71" s="10">
        <f t="shared" si="4"/>
        <v>2415</v>
      </c>
      <c r="J71" s="34"/>
      <c r="K71" s="36"/>
    </row>
    <row r="72" spans="1:11" s="24" customFormat="1" ht="12" customHeight="1">
      <c r="A72" s="33"/>
      <c r="B72" s="38"/>
      <c r="C72" s="43" t="s">
        <v>46</v>
      </c>
      <c r="D72" s="40"/>
      <c r="E72" s="11"/>
      <c r="F72" s="12">
        <f>SUM(F68:F71)</f>
        <v>309</v>
      </c>
      <c r="G72" s="12">
        <f>SUM(G68:G71)</f>
        <v>561</v>
      </c>
      <c r="H72" s="12"/>
      <c r="I72" s="13">
        <f>SUM(I68:I71)</f>
        <v>25047</v>
      </c>
      <c r="J72" s="35"/>
      <c r="K72" s="37"/>
    </row>
    <row r="73" spans="1:11" s="24" customFormat="1" ht="12" customHeight="1">
      <c r="A73" s="33"/>
      <c r="B73" s="38"/>
      <c r="C73" s="45" t="s">
        <v>48</v>
      </c>
      <c r="D73" s="46"/>
      <c r="E73" s="29"/>
      <c r="F73" s="29">
        <f>F13+F23+F29+F36+F45+F55+F67+F72</f>
        <v>2363</v>
      </c>
      <c r="G73" s="29">
        <f>G13+G23+G29+G36+G45+G55+G67+G72</f>
        <v>3779</v>
      </c>
      <c r="H73" s="29"/>
      <c r="I73" s="30">
        <f>I13+I23+I29+I36+I45+I55+I67+I72</f>
        <v>190550</v>
      </c>
      <c r="J73" s="31">
        <f>J4</f>
        <v>9527</v>
      </c>
      <c r="K73" s="31">
        <f>K4</f>
        <v>1905</v>
      </c>
    </row>
  </sheetData>
  <autoFilter ref="A3:K73"/>
  <mergeCells count="21">
    <mergeCell ref="C45:D45"/>
    <mergeCell ref="B46:B55"/>
    <mergeCell ref="C55:D55"/>
    <mergeCell ref="B56:B67"/>
    <mergeCell ref="C67:D67"/>
    <mergeCell ref="A2:K2"/>
    <mergeCell ref="A4:A73"/>
    <mergeCell ref="J4:J72"/>
    <mergeCell ref="K4:K72"/>
    <mergeCell ref="B4:B13"/>
    <mergeCell ref="C13:D13"/>
    <mergeCell ref="B14:B23"/>
    <mergeCell ref="C23:D23"/>
    <mergeCell ref="B24:B29"/>
    <mergeCell ref="C29:D29"/>
    <mergeCell ref="B30:B36"/>
    <mergeCell ref="C36:D36"/>
    <mergeCell ref="B68:B73"/>
    <mergeCell ref="C72:D72"/>
    <mergeCell ref="C73:D73"/>
    <mergeCell ref="B37:B4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2021-07-23T05:49:14Z</dcterms:modified>
  <cp:category/>
  <cp:version/>
  <cp:contentType/>
  <cp:contentStatus/>
</cp:coreProperties>
</file>