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7-23-2021" sheetId="1" r:id="rId1"/>
  </sheets>
  <definedNames>
    <definedName name="_xlnm._FilterDatabase" localSheetId="0" hidden="1">'7-23-2021'!$A$3:$K$27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7" i="1"/>
  <c r="F27" i="1"/>
  <c r="I26" i="1"/>
  <c r="I25" i="1"/>
  <c r="I24" i="1"/>
  <c r="I23" i="1"/>
  <c r="I22" i="1"/>
  <c r="I21" i="1"/>
  <c r="I20" i="1"/>
  <c r="I19" i="1"/>
  <c r="I18" i="1"/>
  <c r="I17" i="1"/>
  <c r="I16" i="1"/>
  <c r="I15" i="1"/>
  <c r="G26" i="1"/>
  <c r="F26" i="1"/>
  <c r="I9" i="1"/>
  <c r="I14" i="1" s="1"/>
  <c r="I10" i="1"/>
  <c r="I11" i="1"/>
  <c r="I12" i="1"/>
  <c r="I13" i="1"/>
  <c r="I8" i="1"/>
  <c r="F14" i="1"/>
  <c r="I5" i="1"/>
  <c r="I7" i="1" s="1"/>
  <c r="I6" i="1"/>
  <c r="I4" i="1"/>
  <c r="G7" i="1"/>
  <c r="F7" i="1"/>
  <c r="K27" i="1" l="1"/>
  <c r="J27" i="1"/>
</calcChain>
</file>

<file path=xl/sharedStrings.xml><?xml version="1.0" encoding="utf-8"?>
<sst xmlns="http://schemas.openxmlformats.org/spreadsheetml/2006/main" count="86" uniqueCount="36">
  <si>
    <t>Приложение №1</t>
  </si>
  <si>
    <t>ОБЕКТ</t>
  </si>
  <si>
    <t>Отдел, подотдел: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</si>
  <si>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</si>
  <si>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</si>
  <si>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</si>
  <si>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</si>
  <si>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</si>
  <si>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Гаранция за участие (5%)</t>
  </si>
  <si>
    <t>бк</t>
  </si>
  <si>
    <t>Трупи за бичене над 30 см</t>
  </si>
  <si>
    <t>м3</t>
  </si>
  <si>
    <t>Трупи за бичене до 29 см</t>
  </si>
  <si>
    <t>ОЗМ</t>
  </si>
  <si>
    <t>Дърва за горене</t>
  </si>
  <si>
    <t>пр.м3</t>
  </si>
  <si>
    <t>гбр</t>
  </si>
  <si>
    <t>здб</t>
  </si>
  <si>
    <t>цр</t>
  </si>
  <si>
    <t>Начална единична цена, лeва без вкл. ДДС</t>
  </si>
  <si>
    <t>Начална обща цена лв. без ДДС</t>
  </si>
  <si>
    <t>Стъпка за наддаване (1%)</t>
  </si>
  <si>
    <t>-</t>
  </si>
  <si>
    <t>Трупи за бичене над 50 см</t>
  </si>
  <si>
    <t>32 "л"</t>
  </si>
  <si>
    <t>Средна техн. дървесина</t>
  </si>
  <si>
    <t>Дребна техн. дървесина</t>
  </si>
  <si>
    <t>ОБЩО ЗА ПОДОТДЕЛ 32 "л"</t>
  </si>
  <si>
    <t>167 "б"</t>
  </si>
  <si>
    <t>ОБЩО ЗА ПОДОТДЕЛ 167 "б"</t>
  </si>
  <si>
    <t>7-23-2021</t>
  </si>
  <si>
    <t>ОБЩО ЗА ОБЕКТ №7-23-2021</t>
  </si>
  <si>
    <t>4 "б"</t>
  </si>
  <si>
    <t>ОБЩО ЗА ПОДОТДЕЛ 4 "б"</t>
  </si>
  <si>
    <t>бб</t>
  </si>
  <si>
    <t>чб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</si>
</sst>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2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 textRotation="90"/>
    </xf>
    <xf numFmtId="49" fontId="5" fillId="0" borderId="3" xfId="0" applyNumberFormat="1" applyFont="1" applyFill="1" applyBorder="1" applyAlignment="1" applyProtection="1">
      <alignment horizontal="center" vertical="center" textRotation="90"/>
    </xf>
    <xf numFmtId="49" fontId="5" fillId="0" borderId="7" xfId="0" applyNumberFormat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zoomScaleNormal="100" workbookViewId="0">
      <selection activeCell="T17" sqref="T17"/>
    </sheetView>
  </sheetViews>
  <sheetFormatPr defaultColWidth="9.140625" defaultRowHeight="12" x14ac:dyDescent="0.25"/>
  <cols>
    <col min="1" max="3" width="8.7109375" style="1" customWidth="1"/>
    <col min="4" max="4" width="28.7109375" style="1" customWidth="1"/>
    <col min="5" max="5" width="8.7109375" style="1" customWidth="1"/>
    <col min="6" max="9" width="9.7109375" style="1" customWidth="1"/>
    <col min="10" max="256" width="9.140625" style="1"/>
    <col min="257" max="259" width="8.7109375" style="1" customWidth="1"/>
    <col min="260" max="260" width="28.7109375" style="1" customWidth="1"/>
    <col min="261" max="261" width="8.7109375" style="1" customWidth="1"/>
    <col min="262" max="265" width="9.7109375" style="1" customWidth="1"/>
    <col min="266" max="512" width="9.140625" style="1"/>
    <col min="513" max="515" width="8.7109375" style="1" customWidth="1"/>
    <col min="516" max="516" width="28.7109375" style="1" customWidth="1"/>
    <col min="517" max="517" width="8.7109375" style="1" customWidth="1"/>
    <col min="518" max="521" width="9.7109375" style="1" customWidth="1"/>
    <col min="522" max="768" width="9.140625" style="1"/>
    <col min="769" max="771" width="8.7109375" style="1" customWidth="1"/>
    <col min="772" max="772" width="28.7109375" style="1" customWidth="1"/>
    <col min="773" max="773" width="8.7109375" style="1" customWidth="1"/>
    <col min="774" max="777" width="9.7109375" style="1" customWidth="1"/>
    <col min="778" max="1024" width="9.140625" style="1"/>
    <col min="1025" max="1027" width="8.7109375" style="1" customWidth="1"/>
    <col min="1028" max="1028" width="28.7109375" style="1" customWidth="1"/>
    <col min="1029" max="1029" width="8.7109375" style="1" customWidth="1"/>
    <col min="1030" max="1033" width="9.7109375" style="1" customWidth="1"/>
    <col min="1034" max="1280" width="9.140625" style="1"/>
    <col min="1281" max="1283" width="8.7109375" style="1" customWidth="1"/>
    <col min="1284" max="1284" width="28.7109375" style="1" customWidth="1"/>
    <col min="1285" max="1285" width="8.7109375" style="1" customWidth="1"/>
    <col min="1286" max="1289" width="9.7109375" style="1" customWidth="1"/>
    <col min="1290" max="1536" width="9.140625" style="1"/>
    <col min="1537" max="1539" width="8.7109375" style="1" customWidth="1"/>
    <col min="1540" max="1540" width="28.7109375" style="1" customWidth="1"/>
    <col min="1541" max="1541" width="8.7109375" style="1" customWidth="1"/>
    <col min="1542" max="1545" width="9.7109375" style="1" customWidth="1"/>
    <col min="1546" max="1792" width="9.140625" style="1"/>
    <col min="1793" max="1795" width="8.7109375" style="1" customWidth="1"/>
    <col min="1796" max="1796" width="28.7109375" style="1" customWidth="1"/>
    <col min="1797" max="1797" width="8.7109375" style="1" customWidth="1"/>
    <col min="1798" max="1801" width="9.7109375" style="1" customWidth="1"/>
    <col min="1802" max="2048" width="9.140625" style="1"/>
    <col min="2049" max="2051" width="8.7109375" style="1" customWidth="1"/>
    <col min="2052" max="2052" width="28.7109375" style="1" customWidth="1"/>
    <col min="2053" max="2053" width="8.7109375" style="1" customWidth="1"/>
    <col min="2054" max="2057" width="9.7109375" style="1" customWidth="1"/>
    <col min="2058" max="2304" width="9.140625" style="1"/>
    <col min="2305" max="2307" width="8.7109375" style="1" customWidth="1"/>
    <col min="2308" max="2308" width="28.7109375" style="1" customWidth="1"/>
    <col min="2309" max="2309" width="8.7109375" style="1" customWidth="1"/>
    <col min="2310" max="2313" width="9.7109375" style="1" customWidth="1"/>
    <col min="2314" max="2560" width="9.140625" style="1"/>
    <col min="2561" max="2563" width="8.7109375" style="1" customWidth="1"/>
    <col min="2564" max="2564" width="28.7109375" style="1" customWidth="1"/>
    <col min="2565" max="2565" width="8.7109375" style="1" customWidth="1"/>
    <col min="2566" max="2569" width="9.7109375" style="1" customWidth="1"/>
    <col min="2570" max="2816" width="9.140625" style="1"/>
    <col min="2817" max="2819" width="8.7109375" style="1" customWidth="1"/>
    <col min="2820" max="2820" width="28.7109375" style="1" customWidth="1"/>
    <col min="2821" max="2821" width="8.7109375" style="1" customWidth="1"/>
    <col min="2822" max="2825" width="9.7109375" style="1" customWidth="1"/>
    <col min="2826" max="3072" width="9.140625" style="1"/>
    <col min="3073" max="3075" width="8.7109375" style="1" customWidth="1"/>
    <col min="3076" max="3076" width="28.7109375" style="1" customWidth="1"/>
    <col min="3077" max="3077" width="8.7109375" style="1" customWidth="1"/>
    <col min="3078" max="3081" width="9.7109375" style="1" customWidth="1"/>
    <col min="3082" max="3328" width="9.140625" style="1"/>
    <col min="3329" max="3331" width="8.7109375" style="1" customWidth="1"/>
    <col min="3332" max="3332" width="28.7109375" style="1" customWidth="1"/>
    <col min="3333" max="3333" width="8.7109375" style="1" customWidth="1"/>
    <col min="3334" max="3337" width="9.7109375" style="1" customWidth="1"/>
    <col min="3338" max="3584" width="9.140625" style="1"/>
    <col min="3585" max="3587" width="8.7109375" style="1" customWidth="1"/>
    <col min="3588" max="3588" width="28.7109375" style="1" customWidth="1"/>
    <col min="3589" max="3589" width="8.7109375" style="1" customWidth="1"/>
    <col min="3590" max="3593" width="9.7109375" style="1" customWidth="1"/>
    <col min="3594" max="3840" width="9.140625" style="1"/>
    <col min="3841" max="3843" width="8.7109375" style="1" customWidth="1"/>
    <col min="3844" max="3844" width="28.7109375" style="1" customWidth="1"/>
    <col min="3845" max="3845" width="8.7109375" style="1" customWidth="1"/>
    <col min="3846" max="3849" width="9.7109375" style="1" customWidth="1"/>
    <col min="3850" max="4096" width="9.140625" style="1"/>
    <col min="4097" max="4099" width="8.7109375" style="1" customWidth="1"/>
    <col min="4100" max="4100" width="28.7109375" style="1" customWidth="1"/>
    <col min="4101" max="4101" width="8.7109375" style="1" customWidth="1"/>
    <col min="4102" max="4105" width="9.7109375" style="1" customWidth="1"/>
    <col min="4106" max="4352" width="9.140625" style="1"/>
    <col min="4353" max="4355" width="8.7109375" style="1" customWidth="1"/>
    <col min="4356" max="4356" width="28.7109375" style="1" customWidth="1"/>
    <col min="4357" max="4357" width="8.7109375" style="1" customWidth="1"/>
    <col min="4358" max="4361" width="9.7109375" style="1" customWidth="1"/>
    <col min="4362" max="4608" width="9.140625" style="1"/>
    <col min="4609" max="4611" width="8.7109375" style="1" customWidth="1"/>
    <col min="4612" max="4612" width="28.7109375" style="1" customWidth="1"/>
    <col min="4613" max="4613" width="8.7109375" style="1" customWidth="1"/>
    <col min="4614" max="4617" width="9.7109375" style="1" customWidth="1"/>
    <col min="4618" max="4864" width="9.140625" style="1"/>
    <col min="4865" max="4867" width="8.7109375" style="1" customWidth="1"/>
    <col min="4868" max="4868" width="28.7109375" style="1" customWidth="1"/>
    <col min="4869" max="4869" width="8.7109375" style="1" customWidth="1"/>
    <col min="4870" max="4873" width="9.7109375" style="1" customWidth="1"/>
    <col min="4874" max="5120" width="9.140625" style="1"/>
    <col min="5121" max="5123" width="8.7109375" style="1" customWidth="1"/>
    <col min="5124" max="5124" width="28.7109375" style="1" customWidth="1"/>
    <col min="5125" max="5125" width="8.7109375" style="1" customWidth="1"/>
    <col min="5126" max="5129" width="9.7109375" style="1" customWidth="1"/>
    <col min="5130" max="5376" width="9.140625" style="1"/>
    <col min="5377" max="5379" width="8.7109375" style="1" customWidth="1"/>
    <col min="5380" max="5380" width="28.7109375" style="1" customWidth="1"/>
    <col min="5381" max="5381" width="8.7109375" style="1" customWidth="1"/>
    <col min="5382" max="5385" width="9.7109375" style="1" customWidth="1"/>
    <col min="5386" max="5632" width="9.140625" style="1"/>
    <col min="5633" max="5635" width="8.7109375" style="1" customWidth="1"/>
    <col min="5636" max="5636" width="28.7109375" style="1" customWidth="1"/>
    <col min="5637" max="5637" width="8.7109375" style="1" customWidth="1"/>
    <col min="5638" max="5641" width="9.7109375" style="1" customWidth="1"/>
    <col min="5642" max="5888" width="9.140625" style="1"/>
    <col min="5889" max="5891" width="8.7109375" style="1" customWidth="1"/>
    <col min="5892" max="5892" width="28.7109375" style="1" customWidth="1"/>
    <col min="5893" max="5893" width="8.7109375" style="1" customWidth="1"/>
    <col min="5894" max="5897" width="9.7109375" style="1" customWidth="1"/>
    <col min="5898" max="6144" width="9.140625" style="1"/>
    <col min="6145" max="6147" width="8.7109375" style="1" customWidth="1"/>
    <col min="6148" max="6148" width="28.7109375" style="1" customWidth="1"/>
    <col min="6149" max="6149" width="8.7109375" style="1" customWidth="1"/>
    <col min="6150" max="6153" width="9.7109375" style="1" customWidth="1"/>
    <col min="6154" max="6400" width="9.140625" style="1"/>
    <col min="6401" max="6403" width="8.7109375" style="1" customWidth="1"/>
    <col min="6404" max="6404" width="28.7109375" style="1" customWidth="1"/>
    <col min="6405" max="6405" width="8.7109375" style="1" customWidth="1"/>
    <col min="6406" max="6409" width="9.7109375" style="1" customWidth="1"/>
    <col min="6410" max="6656" width="9.140625" style="1"/>
    <col min="6657" max="6659" width="8.7109375" style="1" customWidth="1"/>
    <col min="6660" max="6660" width="28.7109375" style="1" customWidth="1"/>
    <col min="6661" max="6661" width="8.7109375" style="1" customWidth="1"/>
    <col min="6662" max="6665" width="9.7109375" style="1" customWidth="1"/>
    <col min="6666" max="6912" width="9.140625" style="1"/>
    <col min="6913" max="6915" width="8.7109375" style="1" customWidth="1"/>
    <col min="6916" max="6916" width="28.7109375" style="1" customWidth="1"/>
    <col min="6917" max="6917" width="8.7109375" style="1" customWidth="1"/>
    <col min="6918" max="6921" width="9.7109375" style="1" customWidth="1"/>
    <col min="6922" max="7168" width="9.140625" style="1"/>
    <col min="7169" max="7171" width="8.7109375" style="1" customWidth="1"/>
    <col min="7172" max="7172" width="28.7109375" style="1" customWidth="1"/>
    <col min="7173" max="7173" width="8.7109375" style="1" customWidth="1"/>
    <col min="7174" max="7177" width="9.7109375" style="1" customWidth="1"/>
    <col min="7178" max="7424" width="9.140625" style="1"/>
    <col min="7425" max="7427" width="8.7109375" style="1" customWidth="1"/>
    <col min="7428" max="7428" width="28.7109375" style="1" customWidth="1"/>
    <col min="7429" max="7429" width="8.7109375" style="1" customWidth="1"/>
    <col min="7430" max="7433" width="9.7109375" style="1" customWidth="1"/>
    <col min="7434" max="7680" width="9.140625" style="1"/>
    <col min="7681" max="7683" width="8.7109375" style="1" customWidth="1"/>
    <col min="7684" max="7684" width="28.7109375" style="1" customWidth="1"/>
    <col min="7685" max="7685" width="8.7109375" style="1" customWidth="1"/>
    <col min="7686" max="7689" width="9.7109375" style="1" customWidth="1"/>
    <col min="7690" max="7936" width="9.140625" style="1"/>
    <col min="7937" max="7939" width="8.7109375" style="1" customWidth="1"/>
    <col min="7940" max="7940" width="28.7109375" style="1" customWidth="1"/>
    <col min="7941" max="7941" width="8.7109375" style="1" customWidth="1"/>
    <col min="7942" max="7945" width="9.7109375" style="1" customWidth="1"/>
    <col min="7946" max="8192" width="9.140625" style="1"/>
    <col min="8193" max="8195" width="8.7109375" style="1" customWidth="1"/>
    <col min="8196" max="8196" width="28.7109375" style="1" customWidth="1"/>
    <col min="8197" max="8197" width="8.7109375" style="1" customWidth="1"/>
    <col min="8198" max="8201" width="9.7109375" style="1" customWidth="1"/>
    <col min="8202" max="8448" width="9.140625" style="1"/>
    <col min="8449" max="8451" width="8.7109375" style="1" customWidth="1"/>
    <col min="8452" max="8452" width="28.7109375" style="1" customWidth="1"/>
    <col min="8453" max="8453" width="8.7109375" style="1" customWidth="1"/>
    <col min="8454" max="8457" width="9.7109375" style="1" customWidth="1"/>
    <col min="8458" max="8704" width="9.140625" style="1"/>
    <col min="8705" max="8707" width="8.7109375" style="1" customWidth="1"/>
    <col min="8708" max="8708" width="28.7109375" style="1" customWidth="1"/>
    <col min="8709" max="8709" width="8.7109375" style="1" customWidth="1"/>
    <col min="8710" max="8713" width="9.7109375" style="1" customWidth="1"/>
    <col min="8714" max="8960" width="9.140625" style="1"/>
    <col min="8961" max="8963" width="8.7109375" style="1" customWidth="1"/>
    <col min="8964" max="8964" width="28.7109375" style="1" customWidth="1"/>
    <col min="8965" max="8965" width="8.7109375" style="1" customWidth="1"/>
    <col min="8966" max="8969" width="9.7109375" style="1" customWidth="1"/>
    <col min="8970" max="9216" width="9.140625" style="1"/>
    <col min="9217" max="9219" width="8.7109375" style="1" customWidth="1"/>
    <col min="9220" max="9220" width="28.7109375" style="1" customWidth="1"/>
    <col min="9221" max="9221" width="8.7109375" style="1" customWidth="1"/>
    <col min="9222" max="9225" width="9.7109375" style="1" customWidth="1"/>
    <col min="9226" max="9472" width="9.140625" style="1"/>
    <col min="9473" max="9475" width="8.7109375" style="1" customWidth="1"/>
    <col min="9476" max="9476" width="28.7109375" style="1" customWidth="1"/>
    <col min="9477" max="9477" width="8.7109375" style="1" customWidth="1"/>
    <col min="9478" max="9481" width="9.7109375" style="1" customWidth="1"/>
    <col min="9482" max="9728" width="9.140625" style="1"/>
    <col min="9729" max="9731" width="8.7109375" style="1" customWidth="1"/>
    <col min="9732" max="9732" width="28.7109375" style="1" customWidth="1"/>
    <col min="9733" max="9733" width="8.7109375" style="1" customWidth="1"/>
    <col min="9734" max="9737" width="9.7109375" style="1" customWidth="1"/>
    <col min="9738" max="9984" width="9.140625" style="1"/>
    <col min="9985" max="9987" width="8.7109375" style="1" customWidth="1"/>
    <col min="9988" max="9988" width="28.7109375" style="1" customWidth="1"/>
    <col min="9989" max="9989" width="8.7109375" style="1" customWidth="1"/>
    <col min="9990" max="9993" width="9.7109375" style="1" customWidth="1"/>
    <col min="9994" max="10240" width="9.140625" style="1"/>
    <col min="10241" max="10243" width="8.7109375" style="1" customWidth="1"/>
    <col min="10244" max="10244" width="28.7109375" style="1" customWidth="1"/>
    <col min="10245" max="10245" width="8.7109375" style="1" customWidth="1"/>
    <col min="10246" max="10249" width="9.7109375" style="1" customWidth="1"/>
    <col min="10250" max="10496" width="9.140625" style="1"/>
    <col min="10497" max="10499" width="8.7109375" style="1" customWidth="1"/>
    <col min="10500" max="10500" width="28.7109375" style="1" customWidth="1"/>
    <col min="10501" max="10501" width="8.7109375" style="1" customWidth="1"/>
    <col min="10502" max="10505" width="9.7109375" style="1" customWidth="1"/>
    <col min="10506" max="10752" width="9.140625" style="1"/>
    <col min="10753" max="10755" width="8.7109375" style="1" customWidth="1"/>
    <col min="10756" max="10756" width="28.7109375" style="1" customWidth="1"/>
    <col min="10757" max="10757" width="8.7109375" style="1" customWidth="1"/>
    <col min="10758" max="10761" width="9.7109375" style="1" customWidth="1"/>
    <col min="10762" max="11008" width="9.140625" style="1"/>
    <col min="11009" max="11011" width="8.7109375" style="1" customWidth="1"/>
    <col min="11012" max="11012" width="28.7109375" style="1" customWidth="1"/>
    <col min="11013" max="11013" width="8.7109375" style="1" customWidth="1"/>
    <col min="11014" max="11017" width="9.7109375" style="1" customWidth="1"/>
    <col min="11018" max="11264" width="9.140625" style="1"/>
    <col min="11265" max="11267" width="8.7109375" style="1" customWidth="1"/>
    <col min="11268" max="11268" width="28.7109375" style="1" customWidth="1"/>
    <col min="11269" max="11269" width="8.7109375" style="1" customWidth="1"/>
    <col min="11270" max="11273" width="9.7109375" style="1" customWidth="1"/>
    <col min="11274" max="11520" width="9.140625" style="1"/>
    <col min="11521" max="11523" width="8.7109375" style="1" customWidth="1"/>
    <col min="11524" max="11524" width="28.7109375" style="1" customWidth="1"/>
    <col min="11525" max="11525" width="8.7109375" style="1" customWidth="1"/>
    <col min="11526" max="11529" width="9.7109375" style="1" customWidth="1"/>
    <col min="11530" max="11776" width="9.140625" style="1"/>
    <col min="11777" max="11779" width="8.7109375" style="1" customWidth="1"/>
    <col min="11780" max="11780" width="28.7109375" style="1" customWidth="1"/>
    <col min="11781" max="11781" width="8.7109375" style="1" customWidth="1"/>
    <col min="11782" max="11785" width="9.7109375" style="1" customWidth="1"/>
    <col min="11786" max="12032" width="9.140625" style="1"/>
    <col min="12033" max="12035" width="8.7109375" style="1" customWidth="1"/>
    <col min="12036" max="12036" width="28.7109375" style="1" customWidth="1"/>
    <col min="12037" max="12037" width="8.7109375" style="1" customWidth="1"/>
    <col min="12038" max="12041" width="9.7109375" style="1" customWidth="1"/>
    <col min="12042" max="12288" width="9.140625" style="1"/>
    <col min="12289" max="12291" width="8.7109375" style="1" customWidth="1"/>
    <col min="12292" max="12292" width="28.7109375" style="1" customWidth="1"/>
    <col min="12293" max="12293" width="8.7109375" style="1" customWidth="1"/>
    <col min="12294" max="12297" width="9.7109375" style="1" customWidth="1"/>
    <col min="12298" max="12544" width="9.140625" style="1"/>
    <col min="12545" max="12547" width="8.7109375" style="1" customWidth="1"/>
    <col min="12548" max="12548" width="28.7109375" style="1" customWidth="1"/>
    <col min="12549" max="12549" width="8.7109375" style="1" customWidth="1"/>
    <col min="12550" max="12553" width="9.7109375" style="1" customWidth="1"/>
    <col min="12554" max="12800" width="9.140625" style="1"/>
    <col min="12801" max="12803" width="8.7109375" style="1" customWidth="1"/>
    <col min="12804" max="12804" width="28.7109375" style="1" customWidth="1"/>
    <col min="12805" max="12805" width="8.7109375" style="1" customWidth="1"/>
    <col min="12806" max="12809" width="9.7109375" style="1" customWidth="1"/>
    <col min="12810" max="13056" width="9.140625" style="1"/>
    <col min="13057" max="13059" width="8.7109375" style="1" customWidth="1"/>
    <col min="13060" max="13060" width="28.7109375" style="1" customWidth="1"/>
    <col min="13061" max="13061" width="8.7109375" style="1" customWidth="1"/>
    <col min="13062" max="13065" width="9.7109375" style="1" customWidth="1"/>
    <col min="13066" max="13312" width="9.140625" style="1"/>
    <col min="13313" max="13315" width="8.7109375" style="1" customWidth="1"/>
    <col min="13316" max="13316" width="28.7109375" style="1" customWidth="1"/>
    <col min="13317" max="13317" width="8.7109375" style="1" customWidth="1"/>
    <col min="13318" max="13321" width="9.7109375" style="1" customWidth="1"/>
    <col min="13322" max="13568" width="9.140625" style="1"/>
    <col min="13569" max="13571" width="8.7109375" style="1" customWidth="1"/>
    <col min="13572" max="13572" width="28.7109375" style="1" customWidth="1"/>
    <col min="13573" max="13573" width="8.7109375" style="1" customWidth="1"/>
    <col min="13574" max="13577" width="9.7109375" style="1" customWidth="1"/>
    <col min="13578" max="13824" width="9.140625" style="1"/>
    <col min="13825" max="13827" width="8.7109375" style="1" customWidth="1"/>
    <col min="13828" max="13828" width="28.7109375" style="1" customWidth="1"/>
    <col min="13829" max="13829" width="8.7109375" style="1" customWidth="1"/>
    <col min="13830" max="13833" width="9.7109375" style="1" customWidth="1"/>
    <col min="13834" max="14080" width="9.140625" style="1"/>
    <col min="14081" max="14083" width="8.7109375" style="1" customWidth="1"/>
    <col min="14084" max="14084" width="28.7109375" style="1" customWidth="1"/>
    <col min="14085" max="14085" width="8.7109375" style="1" customWidth="1"/>
    <col min="14086" max="14089" width="9.7109375" style="1" customWidth="1"/>
    <col min="14090" max="14336" width="9.140625" style="1"/>
    <col min="14337" max="14339" width="8.7109375" style="1" customWidth="1"/>
    <col min="14340" max="14340" width="28.7109375" style="1" customWidth="1"/>
    <col min="14341" max="14341" width="8.7109375" style="1" customWidth="1"/>
    <col min="14342" max="14345" width="9.7109375" style="1" customWidth="1"/>
    <col min="14346" max="14592" width="9.140625" style="1"/>
    <col min="14593" max="14595" width="8.7109375" style="1" customWidth="1"/>
    <col min="14596" max="14596" width="28.7109375" style="1" customWidth="1"/>
    <col min="14597" max="14597" width="8.7109375" style="1" customWidth="1"/>
    <col min="14598" max="14601" width="9.7109375" style="1" customWidth="1"/>
    <col min="14602" max="14848" width="9.140625" style="1"/>
    <col min="14849" max="14851" width="8.7109375" style="1" customWidth="1"/>
    <col min="14852" max="14852" width="28.7109375" style="1" customWidth="1"/>
    <col min="14853" max="14853" width="8.7109375" style="1" customWidth="1"/>
    <col min="14854" max="14857" width="9.7109375" style="1" customWidth="1"/>
    <col min="14858" max="15104" width="9.140625" style="1"/>
    <col min="15105" max="15107" width="8.7109375" style="1" customWidth="1"/>
    <col min="15108" max="15108" width="28.7109375" style="1" customWidth="1"/>
    <col min="15109" max="15109" width="8.7109375" style="1" customWidth="1"/>
    <col min="15110" max="15113" width="9.7109375" style="1" customWidth="1"/>
    <col min="15114" max="15360" width="9.140625" style="1"/>
    <col min="15361" max="15363" width="8.7109375" style="1" customWidth="1"/>
    <col min="15364" max="15364" width="28.7109375" style="1" customWidth="1"/>
    <col min="15365" max="15365" width="8.7109375" style="1" customWidth="1"/>
    <col min="15366" max="15369" width="9.7109375" style="1" customWidth="1"/>
    <col min="15370" max="15616" width="9.140625" style="1"/>
    <col min="15617" max="15619" width="8.7109375" style="1" customWidth="1"/>
    <col min="15620" max="15620" width="28.7109375" style="1" customWidth="1"/>
    <col min="15621" max="15621" width="8.7109375" style="1" customWidth="1"/>
    <col min="15622" max="15625" width="9.7109375" style="1" customWidth="1"/>
    <col min="15626" max="15872" width="9.140625" style="1"/>
    <col min="15873" max="15875" width="8.7109375" style="1" customWidth="1"/>
    <col min="15876" max="15876" width="28.7109375" style="1" customWidth="1"/>
    <col min="15877" max="15877" width="8.7109375" style="1" customWidth="1"/>
    <col min="15878" max="15881" width="9.7109375" style="1" customWidth="1"/>
    <col min="15882" max="16128" width="9.140625" style="1"/>
    <col min="16129" max="16131" width="8.7109375" style="1" customWidth="1"/>
    <col min="16132" max="16132" width="28.7109375" style="1" customWidth="1"/>
    <col min="16133" max="16133" width="8.7109375" style="1" customWidth="1"/>
    <col min="16134" max="16137" width="9.7109375" style="1" customWidth="1"/>
    <col min="16138" max="16384" width="9.140625" style="1"/>
  </cols>
  <sheetData>
    <row r="2" spans="1:1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1" ht="81" customHeight="1" x14ac:dyDescent="0.25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2" t="s">
        <v>19</v>
      </c>
      <c r="I3" s="5" t="s">
        <v>20</v>
      </c>
      <c r="J3" s="5" t="s">
        <v>8</v>
      </c>
      <c r="K3" s="5" t="s">
        <v>21</v>
      </c>
    </row>
    <row r="4" spans="1:11" ht="12" customHeight="1" x14ac:dyDescent="0.25">
      <c r="A4" s="33" t="s">
        <v>30</v>
      </c>
      <c r="B4" s="26" t="s">
        <v>32</v>
      </c>
      <c r="C4" s="6" t="s">
        <v>34</v>
      </c>
      <c r="D4" s="6" t="s">
        <v>25</v>
      </c>
      <c r="E4" s="6" t="s">
        <v>15</v>
      </c>
      <c r="F4" s="7">
        <v>25</v>
      </c>
      <c r="G4" s="8">
        <v>42</v>
      </c>
      <c r="H4" s="9">
        <v>30</v>
      </c>
      <c r="I4" s="9">
        <f>G4*H4</f>
        <v>1260</v>
      </c>
      <c r="J4" s="22">
        <v>2260</v>
      </c>
      <c r="K4" s="22">
        <v>452</v>
      </c>
    </row>
    <row r="5" spans="1:11" x14ac:dyDescent="0.25">
      <c r="A5" s="34"/>
      <c r="B5" s="26"/>
      <c r="C5" s="6" t="s">
        <v>35</v>
      </c>
      <c r="D5" s="6" t="s">
        <v>25</v>
      </c>
      <c r="E5" s="6" t="s">
        <v>15</v>
      </c>
      <c r="F5" s="7">
        <v>25</v>
      </c>
      <c r="G5" s="8">
        <v>42</v>
      </c>
      <c r="H5" s="9">
        <v>30</v>
      </c>
      <c r="I5" s="9">
        <f t="shared" ref="I5:I6" si="0">G5*H5</f>
        <v>1260</v>
      </c>
      <c r="J5" s="23"/>
      <c r="K5" s="23"/>
    </row>
    <row r="6" spans="1:11" x14ac:dyDescent="0.25">
      <c r="A6" s="34"/>
      <c r="B6" s="26"/>
      <c r="C6" s="6" t="s">
        <v>35</v>
      </c>
      <c r="D6" s="6" t="s">
        <v>14</v>
      </c>
      <c r="E6" s="6" t="s">
        <v>15</v>
      </c>
      <c r="F6" s="7">
        <v>3</v>
      </c>
      <c r="G6" s="8">
        <v>5</v>
      </c>
      <c r="H6" s="9">
        <v>30</v>
      </c>
      <c r="I6" s="9">
        <f t="shared" si="0"/>
        <v>150</v>
      </c>
      <c r="J6" s="23"/>
      <c r="K6" s="23"/>
    </row>
    <row r="7" spans="1:11" x14ac:dyDescent="0.25">
      <c r="A7" s="34"/>
      <c r="B7" s="26"/>
      <c r="C7" s="27" t="s">
        <v>33</v>
      </c>
      <c r="D7" s="28"/>
      <c r="E7" s="10"/>
      <c r="F7" s="11">
        <f>SUM(F4:F6)</f>
        <v>53</v>
      </c>
      <c r="G7" s="11">
        <f>SUM(G4:G6)</f>
        <v>89</v>
      </c>
      <c r="H7" s="11"/>
      <c r="I7" s="12">
        <f>SUM(I4:I6)</f>
        <v>2670</v>
      </c>
      <c r="J7" s="23"/>
      <c r="K7" s="23"/>
    </row>
    <row r="8" spans="1:11" ht="12" customHeight="1" x14ac:dyDescent="0.25">
      <c r="A8" s="34"/>
      <c r="B8" s="26" t="s">
        <v>24</v>
      </c>
      <c r="C8" s="6" t="s">
        <v>17</v>
      </c>
      <c r="D8" s="6" t="s">
        <v>13</v>
      </c>
      <c r="E8" s="13" t="s">
        <v>11</v>
      </c>
      <c r="F8" s="7">
        <v>153</v>
      </c>
      <c r="G8" s="8" t="s">
        <v>22</v>
      </c>
      <c r="H8" s="9">
        <v>100</v>
      </c>
      <c r="I8" s="9">
        <f>F8*H8</f>
        <v>15300</v>
      </c>
      <c r="J8" s="23"/>
      <c r="K8" s="23"/>
    </row>
    <row r="9" spans="1:11" x14ac:dyDescent="0.25">
      <c r="A9" s="34"/>
      <c r="B9" s="26"/>
      <c r="C9" s="6" t="s">
        <v>18</v>
      </c>
      <c r="D9" s="6" t="s">
        <v>23</v>
      </c>
      <c r="E9" s="13" t="s">
        <v>11</v>
      </c>
      <c r="F9" s="7">
        <v>1</v>
      </c>
      <c r="G9" s="8" t="s">
        <v>22</v>
      </c>
      <c r="H9" s="9">
        <v>90</v>
      </c>
      <c r="I9" s="9">
        <f t="shared" ref="I9:I13" si="1">F9*H9</f>
        <v>90</v>
      </c>
      <c r="J9" s="23"/>
      <c r="K9" s="23"/>
    </row>
    <row r="10" spans="1:11" x14ac:dyDescent="0.25">
      <c r="A10" s="34"/>
      <c r="B10" s="26"/>
      <c r="C10" s="6" t="s">
        <v>18</v>
      </c>
      <c r="D10" s="6" t="s">
        <v>10</v>
      </c>
      <c r="E10" s="13" t="s">
        <v>11</v>
      </c>
      <c r="F10" s="7">
        <v>60</v>
      </c>
      <c r="G10" s="8" t="s">
        <v>22</v>
      </c>
      <c r="H10" s="9">
        <v>85</v>
      </c>
      <c r="I10" s="9">
        <f t="shared" si="1"/>
        <v>5100</v>
      </c>
      <c r="J10" s="23"/>
      <c r="K10" s="23"/>
    </row>
    <row r="11" spans="1:11" x14ac:dyDescent="0.25">
      <c r="A11" s="34"/>
      <c r="B11" s="26"/>
      <c r="C11" s="6" t="s">
        <v>18</v>
      </c>
      <c r="D11" s="6" t="s">
        <v>12</v>
      </c>
      <c r="E11" s="13" t="s">
        <v>11</v>
      </c>
      <c r="F11" s="7">
        <v>15</v>
      </c>
      <c r="G11" s="8" t="s">
        <v>22</v>
      </c>
      <c r="H11" s="9">
        <v>80</v>
      </c>
      <c r="I11" s="9">
        <f t="shared" si="1"/>
        <v>1200</v>
      </c>
      <c r="J11" s="23"/>
      <c r="K11" s="23"/>
    </row>
    <row r="12" spans="1:11" x14ac:dyDescent="0.25">
      <c r="A12" s="34"/>
      <c r="B12" s="26"/>
      <c r="C12" s="6" t="s">
        <v>18</v>
      </c>
      <c r="D12" s="6" t="s">
        <v>13</v>
      </c>
      <c r="E12" s="13" t="s">
        <v>11</v>
      </c>
      <c r="F12" s="7">
        <v>104</v>
      </c>
      <c r="G12" s="8" t="s">
        <v>22</v>
      </c>
      <c r="H12" s="9">
        <v>78</v>
      </c>
      <c r="I12" s="9">
        <f t="shared" si="1"/>
        <v>8112</v>
      </c>
      <c r="J12" s="23"/>
      <c r="K12" s="23"/>
    </row>
    <row r="13" spans="1:11" x14ac:dyDescent="0.25">
      <c r="A13" s="34"/>
      <c r="B13" s="26"/>
      <c r="C13" s="6" t="s">
        <v>16</v>
      </c>
      <c r="D13" s="6" t="s">
        <v>13</v>
      </c>
      <c r="E13" s="13" t="s">
        <v>11</v>
      </c>
      <c r="F13" s="7">
        <v>2</v>
      </c>
      <c r="G13" s="8" t="s">
        <v>22</v>
      </c>
      <c r="H13" s="9">
        <v>78</v>
      </c>
      <c r="I13" s="9">
        <f t="shared" si="1"/>
        <v>156</v>
      </c>
      <c r="J13" s="23"/>
      <c r="K13" s="23"/>
    </row>
    <row r="14" spans="1:11" x14ac:dyDescent="0.25">
      <c r="A14" s="34"/>
      <c r="B14" s="26"/>
      <c r="C14" s="27" t="s">
        <v>27</v>
      </c>
      <c r="D14" s="28"/>
      <c r="E14" s="10"/>
      <c r="F14" s="11">
        <f>SUM(F8:F13)</f>
        <v>335</v>
      </c>
      <c r="G14" s="11">
        <v>0</v>
      </c>
      <c r="H14" s="11"/>
      <c r="I14" s="12">
        <f>SUM(I8:I13)</f>
        <v>29958</v>
      </c>
      <c r="J14" s="23"/>
      <c r="K14" s="23"/>
    </row>
    <row r="15" spans="1:11" x14ac:dyDescent="0.25">
      <c r="A15" s="34"/>
      <c r="B15" s="31" t="s">
        <v>28</v>
      </c>
      <c r="C15" s="14" t="s">
        <v>17</v>
      </c>
      <c r="D15" s="15" t="s">
        <v>25</v>
      </c>
      <c r="E15" s="6" t="s">
        <v>15</v>
      </c>
      <c r="F15" s="14">
        <v>1</v>
      </c>
      <c r="G15" s="16">
        <v>2</v>
      </c>
      <c r="H15" s="9">
        <v>46</v>
      </c>
      <c r="I15" s="9">
        <f>G15*H15</f>
        <v>92</v>
      </c>
      <c r="J15" s="23"/>
      <c r="K15" s="23"/>
    </row>
    <row r="16" spans="1:11" x14ac:dyDescent="0.25">
      <c r="A16" s="34"/>
      <c r="B16" s="31"/>
      <c r="C16" s="14" t="s">
        <v>17</v>
      </c>
      <c r="D16" s="15" t="s">
        <v>13</v>
      </c>
      <c r="E16" s="13" t="s">
        <v>11</v>
      </c>
      <c r="F16" s="14">
        <v>28</v>
      </c>
      <c r="G16" s="16"/>
      <c r="H16" s="9">
        <v>100</v>
      </c>
      <c r="I16" s="9">
        <f>F16*H16</f>
        <v>2800</v>
      </c>
      <c r="J16" s="23"/>
      <c r="K16" s="23"/>
    </row>
    <row r="17" spans="1:11" x14ac:dyDescent="0.25">
      <c r="A17" s="34"/>
      <c r="B17" s="31"/>
      <c r="C17" s="14" t="s">
        <v>17</v>
      </c>
      <c r="D17" s="15" t="s">
        <v>14</v>
      </c>
      <c r="E17" s="6" t="s">
        <v>15</v>
      </c>
      <c r="F17" s="14">
        <v>8</v>
      </c>
      <c r="G17" s="16">
        <v>15</v>
      </c>
      <c r="H17" s="9">
        <v>46</v>
      </c>
      <c r="I17" s="9">
        <f>G17*H17</f>
        <v>690</v>
      </c>
      <c r="J17" s="23"/>
      <c r="K17" s="23"/>
    </row>
    <row r="18" spans="1:11" x14ac:dyDescent="0.25">
      <c r="A18" s="34"/>
      <c r="B18" s="31"/>
      <c r="C18" s="14" t="s">
        <v>9</v>
      </c>
      <c r="D18" s="15" t="s">
        <v>25</v>
      </c>
      <c r="E18" s="6" t="s">
        <v>15</v>
      </c>
      <c r="F18" s="14">
        <v>1</v>
      </c>
      <c r="G18" s="16">
        <v>2</v>
      </c>
      <c r="H18" s="9">
        <v>46</v>
      </c>
      <c r="I18" s="9">
        <f>G18*H18</f>
        <v>92</v>
      </c>
      <c r="J18" s="23"/>
      <c r="K18" s="23"/>
    </row>
    <row r="19" spans="1:11" x14ac:dyDescent="0.25">
      <c r="A19" s="34"/>
      <c r="B19" s="31"/>
      <c r="C19" s="14" t="s">
        <v>9</v>
      </c>
      <c r="D19" s="15" t="s">
        <v>26</v>
      </c>
      <c r="E19" s="6" t="s">
        <v>15</v>
      </c>
      <c r="F19" s="14">
        <v>1</v>
      </c>
      <c r="G19" s="16">
        <v>2</v>
      </c>
      <c r="H19" s="9">
        <v>46</v>
      </c>
      <c r="I19" s="9">
        <f>G19*H19</f>
        <v>92</v>
      </c>
      <c r="J19" s="23"/>
      <c r="K19" s="23"/>
    </row>
    <row r="20" spans="1:11" x14ac:dyDescent="0.25">
      <c r="A20" s="34"/>
      <c r="B20" s="31"/>
      <c r="C20" s="14" t="s">
        <v>9</v>
      </c>
      <c r="D20" s="15" t="s">
        <v>13</v>
      </c>
      <c r="E20" s="13" t="s">
        <v>11</v>
      </c>
      <c r="F20" s="14">
        <v>70</v>
      </c>
      <c r="G20" s="16"/>
      <c r="H20" s="9">
        <v>78</v>
      </c>
      <c r="I20" s="9">
        <f>F20*H20</f>
        <v>5460</v>
      </c>
      <c r="J20" s="23"/>
      <c r="K20" s="23"/>
    </row>
    <row r="21" spans="1:11" x14ac:dyDescent="0.25">
      <c r="A21" s="34"/>
      <c r="B21" s="31"/>
      <c r="C21" s="14" t="s">
        <v>9</v>
      </c>
      <c r="D21" s="15" t="s">
        <v>14</v>
      </c>
      <c r="E21" s="6" t="s">
        <v>15</v>
      </c>
      <c r="F21" s="14">
        <v>14</v>
      </c>
      <c r="G21" s="16">
        <v>25</v>
      </c>
      <c r="H21" s="9">
        <v>46</v>
      </c>
      <c r="I21" s="9">
        <f>G21*H21</f>
        <v>1150</v>
      </c>
      <c r="J21" s="23"/>
      <c r="K21" s="23"/>
    </row>
    <row r="22" spans="1:11" x14ac:dyDescent="0.25">
      <c r="A22" s="34"/>
      <c r="B22" s="31"/>
      <c r="C22" s="14" t="s">
        <v>16</v>
      </c>
      <c r="D22" s="15" t="s">
        <v>10</v>
      </c>
      <c r="E22" s="13" t="s">
        <v>11</v>
      </c>
      <c r="F22" s="14">
        <v>2</v>
      </c>
      <c r="G22" s="16"/>
      <c r="H22" s="9">
        <v>80</v>
      </c>
      <c r="I22" s="9">
        <f>F22*H22</f>
        <v>160</v>
      </c>
      <c r="J22" s="23"/>
      <c r="K22" s="23"/>
    </row>
    <row r="23" spans="1:11" x14ac:dyDescent="0.25">
      <c r="A23" s="34"/>
      <c r="B23" s="31"/>
      <c r="C23" s="14" t="s">
        <v>16</v>
      </c>
      <c r="D23" s="15" t="s">
        <v>12</v>
      </c>
      <c r="E23" s="13" t="s">
        <v>11</v>
      </c>
      <c r="F23" s="14">
        <v>1</v>
      </c>
      <c r="G23" s="16"/>
      <c r="H23" s="9">
        <v>70</v>
      </c>
      <c r="I23" s="9">
        <f>F23*H23</f>
        <v>70</v>
      </c>
      <c r="J23" s="23"/>
      <c r="K23" s="23"/>
    </row>
    <row r="24" spans="1:11" x14ac:dyDescent="0.25">
      <c r="A24" s="34"/>
      <c r="B24" s="31"/>
      <c r="C24" s="14" t="s">
        <v>16</v>
      </c>
      <c r="D24" s="15" t="s">
        <v>13</v>
      </c>
      <c r="E24" s="13" t="s">
        <v>11</v>
      </c>
      <c r="F24" s="14">
        <v>16</v>
      </c>
      <c r="G24" s="16"/>
      <c r="H24" s="9">
        <v>78</v>
      </c>
      <c r="I24" s="9">
        <f>F24*H24</f>
        <v>1248</v>
      </c>
      <c r="J24" s="23"/>
      <c r="K24" s="23"/>
    </row>
    <row r="25" spans="1:11" x14ac:dyDescent="0.25">
      <c r="A25" s="34"/>
      <c r="B25" s="31"/>
      <c r="C25" s="14" t="s">
        <v>16</v>
      </c>
      <c r="D25" s="15" t="s">
        <v>14</v>
      </c>
      <c r="E25" s="6" t="s">
        <v>15</v>
      </c>
      <c r="F25" s="14">
        <v>9</v>
      </c>
      <c r="G25" s="16">
        <v>16</v>
      </c>
      <c r="H25" s="9">
        <v>46</v>
      </c>
      <c r="I25" s="9">
        <f>G25*H25</f>
        <v>736</v>
      </c>
      <c r="J25" s="23"/>
      <c r="K25" s="23"/>
    </row>
    <row r="26" spans="1:11" x14ac:dyDescent="0.25">
      <c r="A26" s="34"/>
      <c r="B26" s="31"/>
      <c r="C26" s="27" t="s">
        <v>29</v>
      </c>
      <c r="D26" s="28"/>
      <c r="E26" s="10"/>
      <c r="F26" s="11">
        <f>SUM(F15:F25)</f>
        <v>151</v>
      </c>
      <c r="G26" s="17">
        <f>SUM(G15:G25)</f>
        <v>62</v>
      </c>
      <c r="H26" s="11"/>
      <c r="I26" s="12">
        <f>SUM(I15:I25)</f>
        <v>12590</v>
      </c>
      <c r="J26" s="24"/>
      <c r="K26" s="24"/>
    </row>
    <row r="27" spans="1:11" x14ac:dyDescent="0.25">
      <c r="A27" s="35"/>
      <c r="B27" s="32"/>
      <c r="C27" s="29" t="s">
        <v>31</v>
      </c>
      <c r="D27" s="30"/>
      <c r="E27" s="18"/>
      <c r="F27" s="18">
        <f>F7+F14+F26</f>
        <v>539</v>
      </c>
      <c r="G27" s="21">
        <f>G7+G14+G26</f>
        <v>151</v>
      </c>
      <c r="H27" s="18"/>
      <c r="I27" s="19">
        <f>I7+I14+I26</f>
        <v>45218</v>
      </c>
      <c r="J27" s="20">
        <f>J4</f>
        <v>2260</v>
      </c>
      <c r="K27" s="20">
        <f>K4</f>
        <v>452</v>
      </c>
    </row>
  </sheetData>
  <autoFilter ref="A3:K27"/>
  <mergeCells count="11">
    <mergeCell ref="C27:D27"/>
    <mergeCell ref="B15:B27"/>
    <mergeCell ref="B4:B7"/>
    <mergeCell ref="C7:D7"/>
    <mergeCell ref="A4:A27"/>
    <mergeCell ref="K4:K26"/>
    <mergeCell ref="A2:I2"/>
    <mergeCell ref="B8:B14"/>
    <mergeCell ref="C14:D14"/>
    <mergeCell ref="C26:D26"/>
    <mergeCell ref="J4:J26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7-23-2021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2021-07-23T05:41:39Z</dcterms:modified>
</cp:coreProperties>
</file>