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65431" yWindow="65431" windowWidth="23250" windowHeight="12570" activeTab="0"/>
  </bookViews>
  <sheets>
    <sheet name="Обект 7-18-2021 " sheetId="1" r:id="rId1"/>
  </sheets>
  <definedNames>
    <definedName name="_xlnm._FilterDatabase" localSheetId="0" hidden="1">'Обект 7-18-2021 '!$A$3:$J$37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<sst xmlns="http://schemas.openxmlformats.org/spreadsheetml/2006/main" count="105" uniqueCount="39">
  <si>
    <t>Приложение №1</t>
  </si>
  <si>
    <t>ОБЕКТ</t>
  </si>
  <si>
    <t>Отдел, подотдел:</t>
  </si>
  <si>
    <t>Дървесен вид</t>
  </si>
  <si>
    <t>Сортимент</t>
  </si>
  <si>
    <t>мерна единица</t>
  </si>
  <si>
    <t>Прогнозно количество дървесина в пл.м3</t>
  </si>
  <si>
    <t>Начална обща цена лв. без ДДС</t>
  </si>
  <si>
    <t>Гаранция за участие (5%)</t>
  </si>
  <si>
    <t>Стъпка за наддаване (1%)</t>
  </si>
  <si>
    <t>здб</t>
  </si>
  <si>
    <t>Трупи за фурнир</t>
  </si>
  <si>
    <t>м3</t>
  </si>
  <si>
    <t>Трупи за траверси</t>
  </si>
  <si>
    <t>Трупи за бичене над 30 см</t>
  </si>
  <si>
    <t>Трупи за бичене до 29 см</t>
  </si>
  <si>
    <t>34 "г"</t>
  </si>
  <si>
    <t>Трупи за бичене над 50 см</t>
  </si>
  <si>
    <t>бк</t>
  </si>
  <si>
    <t>ОБЩО ЗА ПОДОТДЕЛ 34 "г"</t>
  </si>
  <si>
    <t>Трупи за шперплат</t>
  </si>
  <si>
    <t>84 "з"</t>
  </si>
  <si>
    <t>ОБЩО ЗА ПОДОТДЕЛ 84 "з"</t>
  </si>
  <si>
    <t>181 "а"</t>
  </si>
  <si>
    <t>лп</t>
  </si>
  <si>
    <t>ОБЩО ЗА ПОДОТДЕЛ 181 "а"</t>
  </si>
  <si>
    <t>181 "б"</t>
  </si>
  <si>
    <t>бб</t>
  </si>
  <si>
    <t>ОБЩО ЗА ПОДОТДЕЛ 181 "б"</t>
  </si>
  <si>
    <t xml:space="preserve">184 "в" </t>
  </si>
  <si>
    <t>ОБЩО ЗА ПОДОТДЕЛ 184 "в"</t>
  </si>
  <si>
    <t>208 "а"</t>
  </si>
  <si>
    <t>чб</t>
  </si>
  <si>
    <t>ОБЩО ЗА ПОДОТДЕЛ 208 "а"</t>
  </si>
  <si>
    <t>237 "в"</t>
  </si>
  <si>
    <t>ОБЩО ЗА ПОДОТДЕЛ 237 "в"</t>
  </si>
  <si>
    <t>Начална единична цена, лева. без вкл. ДДС</t>
  </si>
  <si>
    <t>7-18-2021</t>
  </si>
  <si>
    <t>ОБЩО ЗА ОБЕКТ №7-18-2021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</si>
</sst>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b/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/>
    </xf>
  </cellStyleXfs>
  <cellXfs count="44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2" fontId="4" fillId="0" borderId="1" xfId="20" applyNumberFormat="1" applyFont="1" applyFill="1" applyBorder="1" applyAlignment="1" applyProtection="1">
      <alignment horizontal="center" vertical="center" wrapText="1"/>
      <protection/>
    </xf>
    <xf numFmtId="2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textRotation="90"/>
      <protection/>
    </xf>
    <xf numFmtId="2" fontId="3" fillId="0" borderId="4" xfId="0" applyNumberFormat="1" applyFont="1" applyBorder="1" applyAlignment="1">
      <alignment horizontal="center" vertical="center"/>
    </xf>
    <xf numFmtId="2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3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Нормален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7"/>
  <sheetViews>
    <sheetView tabSelected="1" view="pageBreakPreview" zoomScale="60" workbookViewId="0" topLeftCell="A1">
      <selection activeCell="P18" sqref="P18"/>
    </sheetView>
  </sheetViews>
  <sheetFormatPr defaultColWidth="9.140625" defaultRowHeight="15"/>
  <cols>
    <col min="1" max="3" width="8.7109375" style="1" customWidth="1"/>
    <col min="4" max="4" width="28.7109375" style="1" customWidth="1"/>
    <col min="5" max="5" width="8.7109375" style="1" customWidth="1"/>
    <col min="6" max="8" width="9.7109375" style="1" customWidth="1"/>
    <col min="9" max="255" width="9.140625" style="1" customWidth="1"/>
    <col min="256" max="258" width="8.7109375" style="1" customWidth="1"/>
    <col min="259" max="259" width="28.7109375" style="1" customWidth="1"/>
    <col min="260" max="260" width="8.7109375" style="1" customWidth="1"/>
    <col min="261" max="264" width="9.7109375" style="1" customWidth="1"/>
    <col min="265" max="511" width="9.140625" style="1" customWidth="1"/>
    <col min="512" max="514" width="8.7109375" style="1" customWidth="1"/>
    <col min="515" max="515" width="28.7109375" style="1" customWidth="1"/>
    <col min="516" max="516" width="8.7109375" style="1" customWidth="1"/>
    <col min="517" max="520" width="9.7109375" style="1" customWidth="1"/>
    <col min="521" max="767" width="9.140625" style="1" customWidth="1"/>
    <col min="768" max="770" width="8.7109375" style="1" customWidth="1"/>
    <col min="771" max="771" width="28.7109375" style="1" customWidth="1"/>
    <col min="772" max="772" width="8.7109375" style="1" customWidth="1"/>
    <col min="773" max="776" width="9.7109375" style="1" customWidth="1"/>
    <col min="777" max="1023" width="9.140625" style="1" customWidth="1"/>
    <col min="1024" max="1026" width="8.7109375" style="1" customWidth="1"/>
    <col min="1027" max="1027" width="28.7109375" style="1" customWidth="1"/>
    <col min="1028" max="1028" width="8.7109375" style="1" customWidth="1"/>
    <col min="1029" max="1032" width="9.7109375" style="1" customWidth="1"/>
    <col min="1033" max="1279" width="9.140625" style="1" customWidth="1"/>
    <col min="1280" max="1282" width="8.7109375" style="1" customWidth="1"/>
    <col min="1283" max="1283" width="28.7109375" style="1" customWidth="1"/>
    <col min="1284" max="1284" width="8.7109375" style="1" customWidth="1"/>
    <col min="1285" max="1288" width="9.7109375" style="1" customWidth="1"/>
    <col min="1289" max="1535" width="9.140625" style="1" customWidth="1"/>
    <col min="1536" max="1538" width="8.7109375" style="1" customWidth="1"/>
    <col min="1539" max="1539" width="28.7109375" style="1" customWidth="1"/>
    <col min="1540" max="1540" width="8.7109375" style="1" customWidth="1"/>
    <col min="1541" max="1544" width="9.7109375" style="1" customWidth="1"/>
    <col min="1545" max="1791" width="9.140625" style="1" customWidth="1"/>
    <col min="1792" max="1794" width="8.7109375" style="1" customWidth="1"/>
    <col min="1795" max="1795" width="28.7109375" style="1" customWidth="1"/>
    <col min="1796" max="1796" width="8.7109375" style="1" customWidth="1"/>
    <col min="1797" max="1800" width="9.7109375" style="1" customWidth="1"/>
    <col min="1801" max="2047" width="9.140625" style="1" customWidth="1"/>
    <col min="2048" max="2050" width="8.7109375" style="1" customWidth="1"/>
    <col min="2051" max="2051" width="28.7109375" style="1" customWidth="1"/>
    <col min="2052" max="2052" width="8.7109375" style="1" customWidth="1"/>
    <col min="2053" max="2056" width="9.7109375" style="1" customWidth="1"/>
    <col min="2057" max="2303" width="9.140625" style="1" customWidth="1"/>
    <col min="2304" max="2306" width="8.7109375" style="1" customWidth="1"/>
    <col min="2307" max="2307" width="28.7109375" style="1" customWidth="1"/>
    <col min="2308" max="2308" width="8.7109375" style="1" customWidth="1"/>
    <col min="2309" max="2312" width="9.7109375" style="1" customWidth="1"/>
    <col min="2313" max="2559" width="9.140625" style="1" customWidth="1"/>
    <col min="2560" max="2562" width="8.7109375" style="1" customWidth="1"/>
    <col min="2563" max="2563" width="28.7109375" style="1" customWidth="1"/>
    <col min="2564" max="2564" width="8.7109375" style="1" customWidth="1"/>
    <col min="2565" max="2568" width="9.7109375" style="1" customWidth="1"/>
    <col min="2569" max="2815" width="9.140625" style="1" customWidth="1"/>
    <col min="2816" max="2818" width="8.7109375" style="1" customWidth="1"/>
    <col min="2819" max="2819" width="28.7109375" style="1" customWidth="1"/>
    <col min="2820" max="2820" width="8.7109375" style="1" customWidth="1"/>
    <col min="2821" max="2824" width="9.7109375" style="1" customWidth="1"/>
    <col min="2825" max="3071" width="9.140625" style="1" customWidth="1"/>
    <col min="3072" max="3074" width="8.7109375" style="1" customWidth="1"/>
    <col min="3075" max="3075" width="28.7109375" style="1" customWidth="1"/>
    <col min="3076" max="3076" width="8.7109375" style="1" customWidth="1"/>
    <col min="3077" max="3080" width="9.7109375" style="1" customWidth="1"/>
    <col min="3081" max="3327" width="9.140625" style="1" customWidth="1"/>
    <col min="3328" max="3330" width="8.7109375" style="1" customWidth="1"/>
    <col min="3331" max="3331" width="28.7109375" style="1" customWidth="1"/>
    <col min="3332" max="3332" width="8.7109375" style="1" customWidth="1"/>
    <col min="3333" max="3336" width="9.7109375" style="1" customWidth="1"/>
    <col min="3337" max="3583" width="9.140625" style="1" customWidth="1"/>
    <col min="3584" max="3586" width="8.7109375" style="1" customWidth="1"/>
    <col min="3587" max="3587" width="28.7109375" style="1" customWidth="1"/>
    <col min="3588" max="3588" width="8.7109375" style="1" customWidth="1"/>
    <col min="3589" max="3592" width="9.7109375" style="1" customWidth="1"/>
    <col min="3593" max="3839" width="9.140625" style="1" customWidth="1"/>
    <col min="3840" max="3842" width="8.7109375" style="1" customWidth="1"/>
    <col min="3843" max="3843" width="28.7109375" style="1" customWidth="1"/>
    <col min="3844" max="3844" width="8.7109375" style="1" customWidth="1"/>
    <col min="3845" max="3848" width="9.7109375" style="1" customWidth="1"/>
    <col min="3849" max="4095" width="9.140625" style="1" customWidth="1"/>
    <col min="4096" max="4098" width="8.7109375" style="1" customWidth="1"/>
    <col min="4099" max="4099" width="28.7109375" style="1" customWidth="1"/>
    <col min="4100" max="4100" width="8.7109375" style="1" customWidth="1"/>
    <col min="4101" max="4104" width="9.7109375" style="1" customWidth="1"/>
    <col min="4105" max="4351" width="9.140625" style="1" customWidth="1"/>
    <col min="4352" max="4354" width="8.7109375" style="1" customWidth="1"/>
    <col min="4355" max="4355" width="28.7109375" style="1" customWidth="1"/>
    <col min="4356" max="4356" width="8.7109375" style="1" customWidth="1"/>
    <col min="4357" max="4360" width="9.7109375" style="1" customWidth="1"/>
    <col min="4361" max="4607" width="9.140625" style="1" customWidth="1"/>
    <col min="4608" max="4610" width="8.7109375" style="1" customWidth="1"/>
    <col min="4611" max="4611" width="28.7109375" style="1" customWidth="1"/>
    <col min="4612" max="4612" width="8.7109375" style="1" customWidth="1"/>
    <col min="4613" max="4616" width="9.7109375" style="1" customWidth="1"/>
    <col min="4617" max="4863" width="9.140625" style="1" customWidth="1"/>
    <col min="4864" max="4866" width="8.7109375" style="1" customWidth="1"/>
    <col min="4867" max="4867" width="28.7109375" style="1" customWidth="1"/>
    <col min="4868" max="4868" width="8.7109375" style="1" customWidth="1"/>
    <col min="4869" max="4872" width="9.7109375" style="1" customWidth="1"/>
    <col min="4873" max="5119" width="9.140625" style="1" customWidth="1"/>
    <col min="5120" max="5122" width="8.7109375" style="1" customWidth="1"/>
    <col min="5123" max="5123" width="28.7109375" style="1" customWidth="1"/>
    <col min="5124" max="5124" width="8.7109375" style="1" customWidth="1"/>
    <col min="5125" max="5128" width="9.7109375" style="1" customWidth="1"/>
    <col min="5129" max="5375" width="9.140625" style="1" customWidth="1"/>
    <col min="5376" max="5378" width="8.7109375" style="1" customWidth="1"/>
    <col min="5379" max="5379" width="28.7109375" style="1" customWidth="1"/>
    <col min="5380" max="5380" width="8.7109375" style="1" customWidth="1"/>
    <col min="5381" max="5384" width="9.7109375" style="1" customWidth="1"/>
    <col min="5385" max="5631" width="9.140625" style="1" customWidth="1"/>
    <col min="5632" max="5634" width="8.7109375" style="1" customWidth="1"/>
    <col min="5635" max="5635" width="28.7109375" style="1" customWidth="1"/>
    <col min="5636" max="5636" width="8.7109375" style="1" customWidth="1"/>
    <col min="5637" max="5640" width="9.7109375" style="1" customWidth="1"/>
    <col min="5641" max="5887" width="9.140625" style="1" customWidth="1"/>
    <col min="5888" max="5890" width="8.7109375" style="1" customWidth="1"/>
    <col min="5891" max="5891" width="28.7109375" style="1" customWidth="1"/>
    <col min="5892" max="5892" width="8.7109375" style="1" customWidth="1"/>
    <col min="5893" max="5896" width="9.7109375" style="1" customWidth="1"/>
    <col min="5897" max="6143" width="9.140625" style="1" customWidth="1"/>
    <col min="6144" max="6146" width="8.7109375" style="1" customWidth="1"/>
    <col min="6147" max="6147" width="28.7109375" style="1" customWidth="1"/>
    <col min="6148" max="6148" width="8.7109375" style="1" customWidth="1"/>
    <col min="6149" max="6152" width="9.7109375" style="1" customWidth="1"/>
    <col min="6153" max="6399" width="9.140625" style="1" customWidth="1"/>
    <col min="6400" max="6402" width="8.7109375" style="1" customWidth="1"/>
    <col min="6403" max="6403" width="28.7109375" style="1" customWidth="1"/>
    <col min="6404" max="6404" width="8.7109375" style="1" customWidth="1"/>
    <col min="6405" max="6408" width="9.7109375" style="1" customWidth="1"/>
    <col min="6409" max="6655" width="9.140625" style="1" customWidth="1"/>
    <col min="6656" max="6658" width="8.7109375" style="1" customWidth="1"/>
    <col min="6659" max="6659" width="28.7109375" style="1" customWidth="1"/>
    <col min="6660" max="6660" width="8.7109375" style="1" customWidth="1"/>
    <col min="6661" max="6664" width="9.7109375" style="1" customWidth="1"/>
    <col min="6665" max="6911" width="9.140625" style="1" customWidth="1"/>
    <col min="6912" max="6914" width="8.7109375" style="1" customWidth="1"/>
    <col min="6915" max="6915" width="28.7109375" style="1" customWidth="1"/>
    <col min="6916" max="6916" width="8.7109375" style="1" customWidth="1"/>
    <col min="6917" max="6920" width="9.7109375" style="1" customWidth="1"/>
    <col min="6921" max="7167" width="9.140625" style="1" customWidth="1"/>
    <col min="7168" max="7170" width="8.7109375" style="1" customWidth="1"/>
    <col min="7171" max="7171" width="28.7109375" style="1" customWidth="1"/>
    <col min="7172" max="7172" width="8.7109375" style="1" customWidth="1"/>
    <col min="7173" max="7176" width="9.7109375" style="1" customWidth="1"/>
    <col min="7177" max="7423" width="9.140625" style="1" customWidth="1"/>
    <col min="7424" max="7426" width="8.7109375" style="1" customWidth="1"/>
    <col min="7427" max="7427" width="28.7109375" style="1" customWidth="1"/>
    <col min="7428" max="7428" width="8.7109375" style="1" customWidth="1"/>
    <col min="7429" max="7432" width="9.7109375" style="1" customWidth="1"/>
    <col min="7433" max="7679" width="9.140625" style="1" customWidth="1"/>
    <col min="7680" max="7682" width="8.7109375" style="1" customWidth="1"/>
    <col min="7683" max="7683" width="28.7109375" style="1" customWidth="1"/>
    <col min="7684" max="7684" width="8.7109375" style="1" customWidth="1"/>
    <col min="7685" max="7688" width="9.7109375" style="1" customWidth="1"/>
    <col min="7689" max="7935" width="9.140625" style="1" customWidth="1"/>
    <col min="7936" max="7938" width="8.7109375" style="1" customWidth="1"/>
    <col min="7939" max="7939" width="28.7109375" style="1" customWidth="1"/>
    <col min="7940" max="7940" width="8.7109375" style="1" customWidth="1"/>
    <col min="7941" max="7944" width="9.7109375" style="1" customWidth="1"/>
    <col min="7945" max="8191" width="9.140625" style="1" customWidth="1"/>
    <col min="8192" max="8194" width="8.7109375" style="1" customWidth="1"/>
    <col min="8195" max="8195" width="28.7109375" style="1" customWidth="1"/>
    <col min="8196" max="8196" width="8.7109375" style="1" customWidth="1"/>
    <col min="8197" max="8200" width="9.7109375" style="1" customWidth="1"/>
    <col min="8201" max="8447" width="9.140625" style="1" customWidth="1"/>
    <col min="8448" max="8450" width="8.7109375" style="1" customWidth="1"/>
    <col min="8451" max="8451" width="28.7109375" style="1" customWidth="1"/>
    <col min="8452" max="8452" width="8.7109375" style="1" customWidth="1"/>
    <col min="8453" max="8456" width="9.7109375" style="1" customWidth="1"/>
    <col min="8457" max="8703" width="9.140625" style="1" customWidth="1"/>
    <col min="8704" max="8706" width="8.7109375" style="1" customWidth="1"/>
    <col min="8707" max="8707" width="28.7109375" style="1" customWidth="1"/>
    <col min="8708" max="8708" width="8.7109375" style="1" customWidth="1"/>
    <col min="8709" max="8712" width="9.7109375" style="1" customWidth="1"/>
    <col min="8713" max="8959" width="9.140625" style="1" customWidth="1"/>
    <col min="8960" max="8962" width="8.7109375" style="1" customWidth="1"/>
    <col min="8963" max="8963" width="28.7109375" style="1" customWidth="1"/>
    <col min="8964" max="8964" width="8.7109375" style="1" customWidth="1"/>
    <col min="8965" max="8968" width="9.7109375" style="1" customWidth="1"/>
    <col min="8969" max="9215" width="9.140625" style="1" customWidth="1"/>
    <col min="9216" max="9218" width="8.7109375" style="1" customWidth="1"/>
    <col min="9219" max="9219" width="28.7109375" style="1" customWidth="1"/>
    <col min="9220" max="9220" width="8.7109375" style="1" customWidth="1"/>
    <col min="9221" max="9224" width="9.7109375" style="1" customWidth="1"/>
    <col min="9225" max="9471" width="9.140625" style="1" customWidth="1"/>
    <col min="9472" max="9474" width="8.7109375" style="1" customWidth="1"/>
    <col min="9475" max="9475" width="28.7109375" style="1" customWidth="1"/>
    <col min="9476" max="9476" width="8.7109375" style="1" customWidth="1"/>
    <col min="9477" max="9480" width="9.7109375" style="1" customWidth="1"/>
    <col min="9481" max="9727" width="9.140625" style="1" customWidth="1"/>
    <col min="9728" max="9730" width="8.7109375" style="1" customWidth="1"/>
    <col min="9731" max="9731" width="28.7109375" style="1" customWidth="1"/>
    <col min="9732" max="9732" width="8.7109375" style="1" customWidth="1"/>
    <col min="9733" max="9736" width="9.7109375" style="1" customWidth="1"/>
    <col min="9737" max="9983" width="9.140625" style="1" customWidth="1"/>
    <col min="9984" max="9986" width="8.7109375" style="1" customWidth="1"/>
    <col min="9987" max="9987" width="28.7109375" style="1" customWidth="1"/>
    <col min="9988" max="9988" width="8.7109375" style="1" customWidth="1"/>
    <col min="9989" max="9992" width="9.7109375" style="1" customWidth="1"/>
    <col min="9993" max="10239" width="9.140625" style="1" customWidth="1"/>
    <col min="10240" max="10242" width="8.7109375" style="1" customWidth="1"/>
    <col min="10243" max="10243" width="28.7109375" style="1" customWidth="1"/>
    <col min="10244" max="10244" width="8.7109375" style="1" customWidth="1"/>
    <col min="10245" max="10248" width="9.7109375" style="1" customWidth="1"/>
    <col min="10249" max="10495" width="9.140625" style="1" customWidth="1"/>
    <col min="10496" max="10498" width="8.7109375" style="1" customWidth="1"/>
    <col min="10499" max="10499" width="28.7109375" style="1" customWidth="1"/>
    <col min="10500" max="10500" width="8.7109375" style="1" customWidth="1"/>
    <col min="10501" max="10504" width="9.7109375" style="1" customWidth="1"/>
    <col min="10505" max="10751" width="9.140625" style="1" customWidth="1"/>
    <col min="10752" max="10754" width="8.7109375" style="1" customWidth="1"/>
    <col min="10755" max="10755" width="28.7109375" style="1" customWidth="1"/>
    <col min="10756" max="10756" width="8.7109375" style="1" customWidth="1"/>
    <col min="10757" max="10760" width="9.7109375" style="1" customWidth="1"/>
    <col min="10761" max="11007" width="9.140625" style="1" customWidth="1"/>
    <col min="11008" max="11010" width="8.7109375" style="1" customWidth="1"/>
    <col min="11011" max="11011" width="28.7109375" style="1" customWidth="1"/>
    <col min="11012" max="11012" width="8.7109375" style="1" customWidth="1"/>
    <col min="11013" max="11016" width="9.7109375" style="1" customWidth="1"/>
    <col min="11017" max="11263" width="9.140625" style="1" customWidth="1"/>
    <col min="11264" max="11266" width="8.7109375" style="1" customWidth="1"/>
    <col min="11267" max="11267" width="28.7109375" style="1" customWidth="1"/>
    <col min="11268" max="11268" width="8.7109375" style="1" customWidth="1"/>
    <col min="11269" max="11272" width="9.7109375" style="1" customWidth="1"/>
    <col min="11273" max="11519" width="9.140625" style="1" customWidth="1"/>
    <col min="11520" max="11522" width="8.7109375" style="1" customWidth="1"/>
    <col min="11523" max="11523" width="28.7109375" style="1" customWidth="1"/>
    <col min="11524" max="11524" width="8.7109375" style="1" customWidth="1"/>
    <col min="11525" max="11528" width="9.7109375" style="1" customWidth="1"/>
    <col min="11529" max="11775" width="9.140625" style="1" customWidth="1"/>
    <col min="11776" max="11778" width="8.7109375" style="1" customWidth="1"/>
    <col min="11779" max="11779" width="28.7109375" style="1" customWidth="1"/>
    <col min="11780" max="11780" width="8.7109375" style="1" customWidth="1"/>
    <col min="11781" max="11784" width="9.7109375" style="1" customWidth="1"/>
    <col min="11785" max="12031" width="9.140625" style="1" customWidth="1"/>
    <col min="12032" max="12034" width="8.7109375" style="1" customWidth="1"/>
    <col min="12035" max="12035" width="28.7109375" style="1" customWidth="1"/>
    <col min="12036" max="12036" width="8.7109375" style="1" customWidth="1"/>
    <col min="12037" max="12040" width="9.7109375" style="1" customWidth="1"/>
    <col min="12041" max="12287" width="9.140625" style="1" customWidth="1"/>
    <col min="12288" max="12290" width="8.7109375" style="1" customWidth="1"/>
    <col min="12291" max="12291" width="28.7109375" style="1" customWidth="1"/>
    <col min="12292" max="12292" width="8.7109375" style="1" customWidth="1"/>
    <col min="12293" max="12296" width="9.7109375" style="1" customWidth="1"/>
    <col min="12297" max="12543" width="9.140625" style="1" customWidth="1"/>
    <col min="12544" max="12546" width="8.7109375" style="1" customWidth="1"/>
    <col min="12547" max="12547" width="28.7109375" style="1" customWidth="1"/>
    <col min="12548" max="12548" width="8.7109375" style="1" customWidth="1"/>
    <col min="12549" max="12552" width="9.7109375" style="1" customWidth="1"/>
    <col min="12553" max="12799" width="9.140625" style="1" customWidth="1"/>
    <col min="12800" max="12802" width="8.7109375" style="1" customWidth="1"/>
    <col min="12803" max="12803" width="28.7109375" style="1" customWidth="1"/>
    <col min="12804" max="12804" width="8.7109375" style="1" customWidth="1"/>
    <col min="12805" max="12808" width="9.7109375" style="1" customWidth="1"/>
    <col min="12809" max="13055" width="9.140625" style="1" customWidth="1"/>
    <col min="13056" max="13058" width="8.7109375" style="1" customWidth="1"/>
    <col min="13059" max="13059" width="28.7109375" style="1" customWidth="1"/>
    <col min="13060" max="13060" width="8.7109375" style="1" customWidth="1"/>
    <col min="13061" max="13064" width="9.7109375" style="1" customWidth="1"/>
    <col min="13065" max="13311" width="9.140625" style="1" customWidth="1"/>
    <col min="13312" max="13314" width="8.7109375" style="1" customWidth="1"/>
    <col min="13315" max="13315" width="28.7109375" style="1" customWidth="1"/>
    <col min="13316" max="13316" width="8.7109375" style="1" customWidth="1"/>
    <col min="13317" max="13320" width="9.7109375" style="1" customWidth="1"/>
    <col min="13321" max="13567" width="9.140625" style="1" customWidth="1"/>
    <col min="13568" max="13570" width="8.7109375" style="1" customWidth="1"/>
    <col min="13571" max="13571" width="28.7109375" style="1" customWidth="1"/>
    <col min="13572" max="13572" width="8.7109375" style="1" customWidth="1"/>
    <col min="13573" max="13576" width="9.7109375" style="1" customWidth="1"/>
    <col min="13577" max="13823" width="9.140625" style="1" customWidth="1"/>
    <col min="13824" max="13826" width="8.7109375" style="1" customWidth="1"/>
    <col min="13827" max="13827" width="28.7109375" style="1" customWidth="1"/>
    <col min="13828" max="13828" width="8.7109375" style="1" customWidth="1"/>
    <col min="13829" max="13832" width="9.7109375" style="1" customWidth="1"/>
    <col min="13833" max="14079" width="9.140625" style="1" customWidth="1"/>
    <col min="14080" max="14082" width="8.7109375" style="1" customWidth="1"/>
    <col min="14083" max="14083" width="28.7109375" style="1" customWidth="1"/>
    <col min="14084" max="14084" width="8.7109375" style="1" customWidth="1"/>
    <col min="14085" max="14088" width="9.7109375" style="1" customWidth="1"/>
    <col min="14089" max="14335" width="9.140625" style="1" customWidth="1"/>
    <col min="14336" max="14338" width="8.7109375" style="1" customWidth="1"/>
    <col min="14339" max="14339" width="28.7109375" style="1" customWidth="1"/>
    <col min="14340" max="14340" width="8.7109375" style="1" customWidth="1"/>
    <col min="14341" max="14344" width="9.7109375" style="1" customWidth="1"/>
    <col min="14345" max="14591" width="9.140625" style="1" customWidth="1"/>
    <col min="14592" max="14594" width="8.7109375" style="1" customWidth="1"/>
    <col min="14595" max="14595" width="28.7109375" style="1" customWidth="1"/>
    <col min="14596" max="14596" width="8.7109375" style="1" customWidth="1"/>
    <col min="14597" max="14600" width="9.7109375" style="1" customWidth="1"/>
    <col min="14601" max="14847" width="9.140625" style="1" customWidth="1"/>
    <col min="14848" max="14850" width="8.7109375" style="1" customWidth="1"/>
    <col min="14851" max="14851" width="28.7109375" style="1" customWidth="1"/>
    <col min="14852" max="14852" width="8.7109375" style="1" customWidth="1"/>
    <col min="14853" max="14856" width="9.7109375" style="1" customWidth="1"/>
    <col min="14857" max="15103" width="9.140625" style="1" customWidth="1"/>
    <col min="15104" max="15106" width="8.7109375" style="1" customWidth="1"/>
    <col min="15107" max="15107" width="28.7109375" style="1" customWidth="1"/>
    <col min="15108" max="15108" width="8.7109375" style="1" customWidth="1"/>
    <col min="15109" max="15112" width="9.7109375" style="1" customWidth="1"/>
    <col min="15113" max="15359" width="9.140625" style="1" customWidth="1"/>
    <col min="15360" max="15362" width="8.7109375" style="1" customWidth="1"/>
    <col min="15363" max="15363" width="28.7109375" style="1" customWidth="1"/>
    <col min="15364" max="15364" width="8.7109375" style="1" customWidth="1"/>
    <col min="15365" max="15368" width="9.7109375" style="1" customWidth="1"/>
    <col min="15369" max="15615" width="9.140625" style="1" customWidth="1"/>
    <col min="15616" max="15618" width="8.7109375" style="1" customWidth="1"/>
    <col min="15619" max="15619" width="28.7109375" style="1" customWidth="1"/>
    <col min="15620" max="15620" width="8.7109375" style="1" customWidth="1"/>
    <col min="15621" max="15624" width="9.7109375" style="1" customWidth="1"/>
    <col min="15625" max="15871" width="9.140625" style="1" customWidth="1"/>
    <col min="15872" max="15874" width="8.7109375" style="1" customWidth="1"/>
    <col min="15875" max="15875" width="28.7109375" style="1" customWidth="1"/>
    <col min="15876" max="15876" width="8.7109375" style="1" customWidth="1"/>
    <col min="15877" max="15880" width="9.7109375" style="1" customWidth="1"/>
    <col min="15881" max="16127" width="9.140625" style="1" customWidth="1"/>
    <col min="16128" max="16130" width="8.7109375" style="1" customWidth="1"/>
    <col min="16131" max="16131" width="28.7109375" style="1" customWidth="1"/>
    <col min="16132" max="16132" width="8.7109375" style="1" customWidth="1"/>
    <col min="16133" max="16136" width="9.7109375" style="1" customWidth="1"/>
    <col min="16137" max="16384" width="9.140625" style="1" customWidth="1"/>
  </cols>
  <sheetData>
    <row r="2" spans="1:10" ht="12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05" customHeight="1">
      <c r="A3" s="2" t="s">
        <v>1</v>
      </c>
      <c r="B3" s="3" t="s">
        <v>2</v>
      </c>
      <c r="C3" s="3" t="s">
        <v>3</v>
      </c>
      <c r="D3" s="2" t="s">
        <v>4</v>
      </c>
      <c r="E3" s="3" t="s">
        <v>5</v>
      </c>
      <c r="F3" s="3" t="s">
        <v>6</v>
      </c>
      <c r="G3" s="4" t="s">
        <v>36</v>
      </c>
      <c r="H3" s="5" t="s">
        <v>7</v>
      </c>
      <c r="I3" s="5" t="s">
        <v>8</v>
      </c>
      <c r="J3" s="5" t="s">
        <v>9</v>
      </c>
    </row>
    <row r="4" spans="1:10" ht="15">
      <c r="A4" s="27" t="s">
        <v>37</v>
      </c>
      <c r="B4" s="30" t="s">
        <v>16</v>
      </c>
      <c r="C4" s="6" t="s">
        <v>10</v>
      </c>
      <c r="D4" s="6" t="s">
        <v>11</v>
      </c>
      <c r="E4" s="7" t="s">
        <v>12</v>
      </c>
      <c r="F4" s="8">
        <v>14</v>
      </c>
      <c r="G4" s="9">
        <v>270</v>
      </c>
      <c r="H4" s="9">
        <f>F4*G4</f>
        <v>3780</v>
      </c>
      <c r="I4" s="28">
        <v>3891</v>
      </c>
      <c r="J4" s="29">
        <v>778</v>
      </c>
    </row>
    <row r="5" spans="1:10" ht="15">
      <c r="A5" s="27"/>
      <c r="B5" s="30"/>
      <c r="C5" s="6" t="s">
        <v>10</v>
      </c>
      <c r="D5" s="6" t="s">
        <v>13</v>
      </c>
      <c r="E5" s="7" t="s">
        <v>12</v>
      </c>
      <c r="F5" s="8">
        <v>16</v>
      </c>
      <c r="G5" s="9">
        <v>200</v>
      </c>
      <c r="H5" s="9">
        <f aca="true" t="shared" si="0" ref="H5:H10">F5*G5</f>
        <v>3200</v>
      </c>
      <c r="I5" s="28"/>
      <c r="J5" s="29"/>
    </row>
    <row r="6" spans="1:10" ht="15">
      <c r="A6" s="27"/>
      <c r="B6" s="30"/>
      <c r="C6" s="6" t="s">
        <v>10</v>
      </c>
      <c r="D6" s="6" t="s">
        <v>17</v>
      </c>
      <c r="E6" s="7" t="s">
        <v>12</v>
      </c>
      <c r="F6" s="8">
        <v>1</v>
      </c>
      <c r="G6" s="9">
        <v>180</v>
      </c>
      <c r="H6" s="9">
        <f t="shared" si="0"/>
        <v>180</v>
      </c>
      <c r="I6" s="28"/>
      <c r="J6" s="29"/>
    </row>
    <row r="7" spans="1:10" ht="15">
      <c r="A7" s="27"/>
      <c r="B7" s="30"/>
      <c r="C7" s="6" t="s">
        <v>10</v>
      </c>
      <c r="D7" s="6" t="s">
        <v>14</v>
      </c>
      <c r="E7" s="7" t="s">
        <v>12</v>
      </c>
      <c r="F7" s="8">
        <v>235</v>
      </c>
      <c r="G7" s="9">
        <v>150</v>
      </c>
      <c r="H7" s="9">
        <f t="shared" si="0"/>
        <v>35250</v>
      </c>
      <c r="I7" s="28"/>
      <c r="J7" s="29"/>
    </row>
    <row r="8" spans="1:10" ht="15">
      <c r="A8" s="27"/>
      <c r="B8" s="30"/>
      <c r="C8" s="6" t="s">
        <v>10</v>
      </c>
      <c r="D8" s="6" t="s">
        <v>15</v>
      </c>
      <c r="E8" s="7" t="s">
        <v>12</v>
      </c>
      <c r="F8" s="8">
        <v>68</v>
      </c>
      <c r="G8" s="9">
        <v>120</v>
      </c>
      <c r="H8" s="9">
        <f t="shared" si="0"/>
        <v>8160</v>
      </c>
      <c r="I8" s="28"/>
      <c r="J8" s="29"/>
    </row>
    <row r="9" spans="1:10" ht="15">
      <c r="A9" s="27"/>
      <c r="B9" s="30"/>
      <c r="C9" s="6" t="s">
        <v>18</v>
      </c>
      <c r="D9" s="6" t="s">
        <v>14</v>
      </c>
      <c r="E9" s="7" t="s">
        <v>12</v>
      </c>
      <c r="F9" s="8">
        <v>9</v>
      </c>
      <c r="G9" s="9">
        <v>100</v>
      </c>
      <c r="H9" s="9">
        <f t="shared" si="0"/>
        <v>900</v>
      </c>
      <c r="I9" s="28"/>
      <c r="J9" s="29"/>
    </row>
    <row r="10" spans="1:10" ht="15">
      <c r="A10" s="27"/>
      <c r="B10" s="30"/>
      <c r="C10" s="6" t="s">
        <v>18</v>
      </c>
      <c r="D10" s="6" t="s">
        <v>15</v>
      </c>
      <c r="E10" s="7" t="s">
        <v>12</v>
      </c>
      <c r="F10" s="8">
        <v>3</v>
      </c>
      <c r="G10" s="9">
        <v>85</v>
      </c>
      <c r="H10" s="9">
        <f t="shared" si="0"/>
        <v>255</v>
      </c>
      <c r="I10" s="28"/>
      <c r="J10" s="29"/>
    </row>
    <row r="11" spans="1:10" ht="15">
      <c r="A11" s="27"/>
      <c r="B11" s="30"/>
      <c r="C11" s="31" t="s">
        <v>19</v>
      </c>
      <c r="D11" s="32"/>
      <c r="E11" s="10"/>
      <c r="F11" s="11">
        <f>SUM(F4:F10)</f>
        <v>346</v>
      </c>
      <c r="G11" s="11"/>
      <c r="H11" s="12">
        <f>SUM(H4:H10)</f>
        <v>51725</v>
      </c>
      <c r="I11" s="28"/>
      <c r="J11" s="29"/>
    </row>
    <row r="12" spans="1:10" ht="12" customHeight="1">
      <c r="A12" s="27"/>
      <c r="B12" s="33" t="s">
        <v>21</v>
      </c>
      <c r="C12" s="13" t="s">
        <v>18</v>
      </c>
      <c r="D12" s="14" t="s">
        <v>20</v>
      </c>
      <c r="E12" s="15" t="s">
        <v>12</v>
      </c>
      <c r="F12" s="15">
        <v>4</v>
      </c>
      <c r="G12" s="16">
        <v>130</v>
      </c>
      <c r="H12" s="16">
        <f>F12*G12</f>
        <v>520</v>
      </c>
      <c r="I12" s="28"/>
      <c r="J12" s="29"/>
    </row>
    <row r="13" spans="1:10" ht="15">
      <c r="A13" s="27"/>
      <c r="B13" s="34"/>
      <c r="C13" s="13" t="s">
        <v>18</v>
      </c>
      <c r="D13" s="14" t="s">
        <v>11</v>
      </c>
      <c r="E13" s="15" t="s">
        <v>12</v>
      </c>
      <c r="F13" s="15">
        <v>4</v>
      </c>
      <c r="G13" s="16">
        <v>140</v>
      </c>
      <c r="H13" s="16">
        <f aca="true" t="shared" si="1" ref="H13:H16">F13*G13</f>
        <v>560</v>
      </c>
      <c r="I13" s="28"/>
      <c r="J13" s="29"/>
    </row>
    <row r="14" spans="1:10" ht="15">
      <c r="A14" s="27"/>
      <c r="B14" s="34"/>
      <c r="C14" s="13" t="s">
        <v>18</v>
      </c>
      <c r="D14" s="14" t="s">
        <v>17</v>
      </c>
      <c r="E14" s="15" t="s">
        <v>12</v>
      </c>
      <c r="F14" s="15">
        <v>21</v>
      </c>
      <c r="G14" s="16">
        <v>130</v>
      </c>
      <c r="H14" s="16">
        <f t="shared" si="1"/>
        <v>2730</v>
      </c>
      <c r="I14" s="28"/>
      <c r="J14" s="29"/>
    </row>
    <row r="15" spans="1:10" ht="15">
      <c r="A15" s="27"/>
      <c r="B15" s="34"/>
      <c r="C15" s="13" t="s">
        <v>18</v>
      </c>
      <c r="D15" s="14" t="s">
        <v>14</v>
      </c>
      <c r="E15" s="15" t="s">
        <v>12</v>
      </c>
      <c r="F15" s="15">
        <v>34</v>
      </c>
      <c r="G15" s="16">
        <v>100</v>
      </c>
      <c r="H15" s="16">
        <f t="shared" si="1"/>
        <v>3400</v>
      </c>
      <c r="I15" s="28"/>
      <c r="J15" s="29"/>
    </row>
    <row r="16" spans="1:10" ht="15">
      <c r="A16" s="27"/>
      <c r="B16" s="34"/>
      <c r="C16" s="13" t="s">
        <v>18</v>
      </c>
      <c r="D16" s="14" t="s">
        <v>15</v>
      </c>
      <c r="E16" s="15" t="s">
        <v>12</v>
      </c>
      <c r="F16" s="15">
        <v>10</v>
      </c>
      <c r="G16" s="16">
        <v>85</v>
      </c>
      <c r="H16" s="16">
        <f t="shared" si="1"/>
        <v>850</v>
      </c>
      <c r="I16" s="28"/>
      <c r="J16" s="29"/>
    </row>
    <row r="17" spans="1:10" ht="15">
      <c r="A17" s="27"/>
      <c r="B17" s="35"/>
      <c r="C17" s="36" t="s">
        <v>22</v>
      </c>
      <c r="D17" s="32"/>
      <c r="E17" s="17"/>
      <c r="F17" s="17">
        <f>SUM(F12:F16)</f>
        <v>73</v>
      </c>
      <c r="G17" s="17"/>
      <c r="H17" s="18">
        <f>SUM(H12:H16)</f>
        <v>8060</v>
      </c>
      <c r="I17" s="28"/>
      <c r="J17" s="29"/>
    </row>
    <row r="18" spans="1:10" s="20" customFormat="1" ht="12" customHeight="1">
      <c r="A18" s="27"/>
      <c r="B18" s="37" t="s">
        <v>23</v>
      </c>
      <c r="C18" s="6" t="s">
        <v>24</v>
      </c>
      <c r="D18" s="19" t="s">
        <v>14</v>
      </c>
      <c r="E18" s="6" t="s">
        <v>12</v>
      </c>
      <c r="F18" s="6">
        <v>1</v>
      </c>
      <c r="G18" s="9">
        <v>70</v>
      </c>
      <c r="H18" s="9">
        <f>F18*G18</f>
        <v>70</v>
      </c>
      <c r="I18" s="28"/>
      <c r="J18" s="29"/>
    </row>
    <row r="19" spans="1:10" s="20" customFormat="1" ht="12" customHeight="1">
      <c r="A19" s="27"/>
      <c r="B19" s="37"/>
      <c r="C19" s="31" t="s">
        <v>25</v>
      </c>
      <c r="D19" s="32"/>
      <c r="E19" s="10"/>
      <c r="F19" s="11">
        <f>SUM(F18:F18)</f>
        <v>1</v>
      </c>
      <c r="G19" s="11"/>
      <c r="H19" s="12">
        <f>SUM(H18:H18)</f>
        <v>70</v>
      </c>
      <c r="I19" s="28"/>
      <c r="J19" s="29"/>
    </row>
    <row r="20" spans="1:10" s="20" customFormat="1" ht="12" customHeight="1">
      <c r="A20" s="27"/>
      <c r="B20" s="37" t="s">
        <v>26</v>
      </c>
      <c r="C20" s="6" t="s">
        <v>24</v>
      </c>
      <c r="D20" s="19" t="s">
        <v>14</v>
      </c>
      <c r="E20" s="6" t="s">
        <v>12</v>
      </c>
      <c r="F20" s="6">
        <v>1</v>
      </c>
      <c r="G20" s="9">
        <v>70</v>
      </c>
      <c r="H20" s="9">
        <f>F20*G20</f>
        <v>70</v>
      </c>
      <c r="I20" s="28"/>
      <c r="J20" s="29"/>
    </row>
    <row r="21" spans="1:10" s="20" customFormat="1" ht="12" customHeight="1">
      <c r="A21" s="27"/>
      <c r="B21" s="37"/>
      <c r="C21" s="6" t="s">
        <v>24</v>
      </c>
      <c r="D21" s="19" t="s">
        <v>15</v>
      </c>
      <c r="E21" s="6" t="s">
        <v>12</v>
      </c>
      <c r="F21" s="6">
        <v>1</v>
      </c>
      <c r="G21" s="9">
        <v>70</v>
      </c>
      <c r="H21" s="9">
        <f>F21*G21</f>
        <v>70</v>
      </c>
      <c r="I21" s="28"/>
      <c r="J21" s="29"/>
    </row>
    <row r="22" spans="1:10" s="20" customFormat="1" ht="12" customHeight="1">
      <c r="A22" s="27"/>
      <c r="B22" s="37"/>
      <c r="C22" s="31" t="s">
        <v>28</v>
      </c>
      <c r="D22" s="32"/>
      <c r="E22" s="10"/>
      <c r="F22" s="11">
        <f>SUM(F20:F21)</f>
        <v>2</v>
      </c>
      <c r="G22" s="11"/>
      <c r="H22" s="12">
        <f>SUM(H20:H21)</f>
        <v>140</v>
      </c>
      <c r="I22" s="28"/>
      <c r="J22" s="29"/>
    </row>
    <row r="23" spans="1:10" s="20" customFormat="1" ht="12" customHeight="1">
      <c r="A23" s="27"/>
      <c r="B23" s="40" t="s">
        <v>29</v>
      </c>
      <c r="C23" s="6" t="s">
        <v>27</v>
      </c>
      <c r="D23" s="19" t="s">
        <v>15</v>
      </c>
      <c r="E23" s="6" t="s">
        <v>12</v>
      </c>
      <c r="F23" s="6">
        <v>5</v>
      </c>
      <c r="G23" s="9">
        <v>80</v>
      </c>
      <c r="H23" s="9">
        <f>F23*G23</f>
        <v>400</v>
      </c>
      <c r="I23" s="28"/>
      <c r="J23" s="29"/>
    </row>
    <row r="24" spans="1:10" s="20" customFormat="1" ht="12" customHeight="1">
      <c r="A24" s="27"/>
      <c r="B24" s="40"/>
      <c r="C24" s="31" t="s">
        <v>30</v>
      </c>
      <c r="D24" s="32"/>
      <c r="E24" s="10"/>
      <c r="F24" s="11">
        <f>SUM(F23:F23)</f>
        <v>5</v>
      </c>
      <c r="G24" s="11"/>
      <c r="H24" s="12">
        <f>SUM(H23:H23)</f>
        <v>400</v>
      </c>
      <c r="I24" s="28"/>
      <c r="J24" s="29"/>
    </row>
    <row r="25" spans="1:10" s="20" customFormat="1" ht="12" customHeight="1">
      <c r="A25" s="27"/>
      <c r="B25" s="37" t="s">
        <v>31</v>
      </c>
      <c r="C25" s="19" t="s">
        <v>27</v>
      </c>
      <c r="D25" s="19" t="s">
        <v>14</v>
      </c>
      <c r="E25" s="6" t="s">
        <v>12</v>
      </c>
      <c r="F25" s="6">
        <v>1</v>
      </c>
      <c r="G25" s="9">
        <v>90</v>
      </c>
      <c r="H25" s="9">
        <f>F25*G25</f>
        <v>90</v>
      </c>
      <c r="I25" s="28"/>
      <c r="J25" s="29"/>
    </row>
    <row r="26" spans="1:10" s="20" customFormat="1" ht="12" customHeight="1">
      <c r="A26" s="27"/>
      <c r="B26" s="37"/>
      <c r="C26" s="19" t="s">
        <v>27</v>
      </c>
      <c r="D26" s="19" t="s">
        <v>15</v>
      </c>
      <c r="E26" s="6" t="s">
        <v>12</v>
      </c>
      <c r="F26" s="6">
        <v>38</v>
      </c>
      <c r="G26" s="9">
        <v>80</v>
      </c>
      <c r="H26" s="9">
        <f>F26*G26</f>
        <v>3040</v>
      </c>
      <c r="I26" s="28"/>
      <c r="J26" s="29"/>
    </row>
    <row r="27" spans="1:10" s="20" customFormat="1" ht="12" customHeight="1">
      <c r="A27" s="27"/>
      <c r="B27" s="37"/>
      <c r="C27" s="19" t="s">
        <v>32</v>
      </c>
      <c r="D27" s="19" t="s">
        <v>14</v>
      </c>
      <c r="E27" s="6" t="s">
        <v>12</v>
      </c>
      <c r="F27" s="6">
        <v>1</v>
      </c>
      <c r="G27" s="9">
        <v>80</v>
      </c>
      <c r="H27" s="9">
        <f>F27*G27</f>
        <v>80</v>
      </c>
      <c r="I27" s="28"/>
      <c r="J27" s="29"/>
    </row>
    <row r="28" spans="1:10" s="20" customFormat="1" ht="12" customHeight="1">
      <c r="A28" s="27"/>
      <c r="B28" s="37"/>
      <c r="C28" s="19" t="s">
        <v>32</v>
      </c>
      <c r="D28" s="19" t="s">
        <v>15</v>
      </c>
      <c r="E28" s="6" t="s">
        <v>12</v>
      </c>
      <c r="F28" s="6">
        <v>4</v>
      </c>
      <c r="G28" s="9">
        <v>70</v>
      </c>
      <c r="H28" s="9">
        <f>F28*G28</f>
        <v>280</v>
      </c>
      <c r="I28" s="28"/>
      <c r="J28" s="29"/>
    </row>
    <row r="29" spans="1:10" s="20" customFormat="1" ht="12" customHeight="1">
      <c r="A29" s="27"/>
      <c r="B29" s="37"/>
      <c r="C29" s="36" t="s">
        <v>33</v>
      </c>
      <c r="D29" s="32"/>
      <c r="E29" s="10"/>
      <c r="F29" s="11">
        <f>SUM(F25:F28)</f>
        <v>44</v>
      </c>
      <c r="G29" s="11"/>
      <c r="H29" s="12">
        <f>SUM(H25:H28)</f>
        <v>3490</v>
      </c>
      <c r="I29" s="28"/>
      <c r="J29" s="29"/>
    </row>
    <row r="30" spans="1:10" s="20" customFormat="1" ht="12" customHeight="1">
      <c r="A30" s="27"/>
      <c r="B30" s="41" t="s">
        <v>34</v>
      </c>
      <c r="C30" s="21" t="s">
        <v>10</v>
      </c>
      <c r="D30" s="21" t="s">
        <v>14</v>
      </c>
      <c r="E30" s="22" t="s">
        <v>12</v>
      </c>
      <c r="F30" s="22">
        <v>7</v>
      </c>
      <c r="G30" s="16">
        <v>150</v>
      </c>
      <c r="H30" s="16">
        <f>F30*G30</f>
        <v>1050</v>
      </c>
      <c r="I30" s="28"/>
      <c r="J30" s="29"/>
    </row>
    <row r="31" spans="1:10" s="20" customFormat="1" ht="12" customHeight="1">
      <c r="A31" s="27"/>
      <c r="B31" s="42"/>
      <c r="C31" s="21" t="s">
        <v>10</v>
      </c>
      <c r="D31" s="21" t="s">
        <v>15</v>
      </c>
      <c r="E31" s="22" t="s">
        <v>12</v>
      </c>
      <c r="F31" s="22">
        <v>2</v>
      </c>
      <c r="G31" s="16">
        <v>120</v>
      </c>
      <c r="H31" s="16">
        <f aca="true" t="shared" si="2" ref="H31:H35">F31*G31</f>
        <v>240</v>
      </c>
      <c r="I31" s="28"/>
      <c r="J31" s="29"/>
    </row>
    <row r="32" spans="1:10" s="20" customFormat="1" ht="12" customHeight="1">
      <c r="A32" s="27"/>
      <c r="B32" s="42"/>
      <c r="C32" s="21" t="s">
        <v>18</v>
      </c>
      <c r="D32" s="21" t="s">
        <v>17</v>
      </c>
      <c r="E32" s="22" t="s">
        <v>12</v>
      </c>
      <c r="F32" s="22">
        <v>23</v>
      </c>
      <c r="G32" s="16">
        <v>130</v>
      </c>
      <c r="H32" s="16">
        <f t="shared" si="2"/>
        <v>2990</v>
      </c>
      <c r="I32" s="28"/>
      <c r="J32" s="29"/>
    </row>
    <row r="33" spans="1:10" s="20" customFormat="1" ht="12" customHeight="1">
      <c r="A33" s="27"/>
      <c r="B33" s="42"/>
      <c r="C33" s="21" t="s">
        <v>18</v>
      </c>
      <c r="D33" s="21" t="s">
        <v>14</v>
      </c>
      <c r="E33" s="22" t="s">
        <v>12</v>
      </c>
      <c r="F33" s="22">
        <v>85</v>
      </c>
      <c r="G33" s="16">
        <v>100</v>
      </c>
      <c r="H33" s="16">
        <f t="shared" si="2"/>
        <v>8500</v>
      </c>
      <c r="I33" s="28"/>
      <c r="J33" s="29"/>
    </row>
    <row r="34" spans="1:10" s="20" customFormat="1" ht="12" customHeight="1">
      <c r="A34" s="27"/>
      <c r="B34" s="42"/>
      <c r="C34" s="21" t="s">
        <v>18</v>
      </c>
      <c r="D34" s="21" t="s">
        <v>15</v>
      </c>
      <c r="E34" s="22" t="s">
        <v>12</v>
      </c>
      <c r="F34" s="22">
        <v>12</v>
      </c>
      <c r="G34" s="16">
        <v>85</v>
      </c>
      <c r="H34" s="16">
        <f t="shared" si="2"/>
        <v>1020</v>
      </c>
      <c r="I34" s="28"/>
      <c r="J34" s="29"/>
    </row>
    <row r="35" spans="1:10" s="20" customFormat="1" ht="12" customHeight="1">
      <c r="A35" s="27"/>
      <c r="B35" s="42"/>
      <c r="C35" s="21" t="s">
        <v>24</v>
      </c>
      <c r="D35" s="21" t="s">
        <v>15</v>
      </c>
      <c r="E35" s="22" t="s">
        <v>12</v>
      </c>
      <c r="F35" s="22">
        <v>2</v>
      </c>
      <c r="G35" s="16">
        <v>70</v>
      </c>
      <c r="H35" s="16">
        <f t="shared" si="2"/>
        <v>140</v>
      </c>
      <c r="I35" s="28"/>
      <c r="J35" s="29"/>
    </row>
    <row r="36" spans="1:10" s="20" customFormat="1" ht="12" customHeight="1">
      <c r="A36" s="27"/>
      <c r="B36" s="42"/>
      <c r="C36" s="31" t="s">
        <v>35</v>
      </c>
      <c r="D36" s="32"/>
      <c r="E36" s="10"/>
      <c r="F36" s="11">
        <f>SUM(F30:F35)</f>
        <v>131</v>
      </c>
      <c r="G36" s="11"/>
      <c r="H36" s="12">
        <f>SUM(H30:H35)</f>
        <v>13940</v>
      </c>
      <c r="I36" s="28"/>
      <c r="J36" s="29"/>
    </row>
    <row r="37" spans="1:10" s="20" customFormat="1" ht="12" customHeight="1">
      <c r="A37" s="27"/>
      <c r="B37" s="43"/>
      <c r="C37" s="38" t="s">
        <v>38</v>
      </c>
      <c r="D37" s="39"/>
      <c r="E37" s="23"/>
      <c r="F37" s="23">
        <f>F11+F17+F19+F22+F24+F29+F36</f>
        <v>602</v>
      </c>
      <c r="G37" s="23"/>
      <c r="H37" s="24">
        <f>H11+H17+H19+H22+H24+H29+H36</f>
        <v>77825</v>
      </c>
      <c r="I37" s="25">
        <f>I4</f>
        <v>3891</v>
      </c>
      <c r="J37" s="25">
        <f>J4</f>
        <v>778</v>
      </c>
    </row>
  </sheetData>
  <autoFilter ref="A3:J37"/>
  <mergeCells count="19">
    <mergeCell ref="C29:D29"/>
    <mergeCell ref="C36:D36"/>
    <mergeCell ref="B30:B37"/>
    <mergeCell ref="A2:J2"/>
    <mergeCell ref="A4:A37"/>
    <mergeCell ref="I4:I36"/>
    <mergeCell ref="J4:J36"/>
    <mergeCell ref="B4:B11"/>
    <mergeCell ref="C11:D11"/>
    <mergeCell ref="B12:B17"/>
    <mergeCell ref="C17:D17"/>
    <mergeCell ref="B18:B19"/>
    <mergeCell ref="C19:D19"/>
    <mergeCell ref="B20:B22"/>
    <mergeCell ref="C22:D22"/>
    <mergeCell ref="C37:D37"/>
    <mergeCell ref="B23:B24"/>
    <mergeCell ref="C24:D24"/>
    <mergeCell ref="B25:B2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2021-07-14T07:12:43Z</dcterms:modified>
  <cp:category/>
  <cp:version/>
  <cp:contentType/>
  <cp:contentStatus/>
</cp:coreProperties>
</file>