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16" yWindow="65416" windowWidth="20730" windowHeight="11160" tabRatio="925" activeTab="1"/>
  </bookViews>
  <sheets>
    <sheet name="ОБЕКТ №14-4-21" sheetId="14" r:id="rId1"/>
    <sheet name="график" sheetId="15" r:id="rId2"/>
  </sheets>
  <definedNames/>
  <calcPr calcId="181029"/>
</workbook>
</file>

<file path=xl/sharedStrings.xml><?xml version="1.0" encoding="utf-8"?>
<sst xmlns="http://schemas.openxmlformats.org/spreadsheetml/2006/main" count="82" uniqueCount="49">
  <si>
    <t>ОБЕКТ</t>
  </si>
  <si>
    <t>Отдел, подотдел</t>
  </si>
  <si>
    <t xml:space="preserve">Дървесен вид </t>
  </si>
  <si>
    <t>Сортимент</t>
  </si>
  <si>
    <t>Гаранция за участие в лв.</t>
  </si>
  <si>
    <t>цер</t>
  </si>
  <si>
    <t>Дърва за огрев</t>
  </si>
  <si>
    <t>Всичко за подотдела</t>
  </si>
  <si>
    <t>Средна технолог. д-на</t>
  </si>
  <si>
    <t>Дребна технол. д-на</t>
  </si>
  <si>
    <t>срлп</t>
  </si>
  <si>
    <t>чдб</t>
  </si>
  <si>
    <t>Начална цена  лв./пр.м3 без ДДС</t>
  </si>
  <si>
    <t>Обща стойност лв./м3 без ДДС</t>
  </si>
  <si>
    <t>Прогнозно количество пл.куб.м</t>
  </si>
  <si>
    <t>Прогнозно количество пр.куб.м</t>
  </si>
  <si>
    <t>Стъпка на наддаване</t>
  </si>
  <si>
    <t>Начална цена  лв./пл.м3 без ДДС</t>
  </si>
  <si>
    <t>Едра трупи за бичене 18-29см</t>
  </si>
  <si>
    <t>173-з</t>
  </si>
  <si>
    <t>190-а</t>
  </si>
  <si>
    <t>27-к</t>
  </si>
  <si>
    <t>27-г</t>
  </si>
  <si>
    <t>№ 14-4-21</t>
  </si>
  <si>
    <t>ВСИЧКО ЗА ОБЕКТ  № 14-4-21</t>
  </si>
  <si>
    <t xml:space="preserve">ПРИЛОЖЕНИЕ № 1  ДГС ДОБРИЧ      </t>
  </si>
  <si>
    <t>за продажба на стояща дървесина на корен ТП ДГС Добрич</t>
  </si>
  <si>
    <t>П Р И Л О Ж Е Н И Е   №3</t>
  </si>
  <si>
    <t>към Договор №.................../.................2021 г.</t>
  </si>
  <si>
    <t>ОБЕКТ №</t>
  </si>
  <si>
    <t>ТРИМЕСЕЧИЯ</t>
  </si>
  <si>
    <t>OБЩО</t>
  </si>
  <si>
    <t>I</t>
  </si>
  <si>
    <t>II</t>
  </si>
  <si>
    <t>III</t>
  </si>
  <si>
    <t>IV</t>
  </si>
  <si>
    <t>ЗА ВЪЗЛОЖИТЕЛЯ: ..................................</t>
  </si>
  <si>
    <t xml:space="preserve">ЗА ИЗПЪЛНИТЕЛЯ: …………….........                  </t>
  </si>
  <si>
    <t xml:space="preserve">                        /………………………………. - </t>
  </si>
  <si>
    <t xml:space="preserve">/.......................................... - </t>
  </si>
  <si>
    <t xml:space="preserve">                Директор на ТП ДГС Добрич/</t>
  </si>
  <si>
    <t>.................................../</t>
  </si>
  <si>
    <t>Ръководител счет. отдел: ............................</t>
  </si>
  <si>
    <t>Зам. директор: ............................. - съгласувал</t>
  </si>
  <si>
    <t xml:space="preserve">Юрисконсулт: ................................. - съгласувал  </t>
  </si>
  <si>
    <t>Лесовъд: .............................. - изготвил</t>
  </si>
  <si>
    <t>№ 14-4-2021</t>
  </si>
  <si>
    <t>173-з; 190-а; 27-к; 27-г</t>
  </si>
  <si>
    <t>График за добив на стояща дървесина по тримесечия през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</si>
</sst>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i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b/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Protection="0">
      <alignment/>
    </xf>
  </cellStyleXfs>
  <cellXfs count="8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" fontId="7" fillId="0" borderId="0" xfId="0" applyNumberFormat="1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1" fontId="1" fillId="2" borderId="6" xfId="0" applyNumberFormat="1" applyFont="1" applyFill="1" applyBorder="1"/>
    <xf numFmtId="2" fontId="1" fillId="2" borderId="6" xfId="0" applyNumberFormat="1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8" xfId="0" applyFont="1" applyFill="1" applyBorder="1"/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8" xfId="0" applyFont="1" applyFill="1" applyBorder="1"/>
    <xf numFmtId="2" fontId="1" fillId="2" borderId="9" xfId="0" applyNumberFormat="1" applyFont="1" applyFill="1" applyBorder="1"/>
    <xf numFmtId="2" fontId="1" fillId="2" borderId="10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1" fillId="2" borderId="11" xfId="0" applyFont="1" applyFill="1" applyBorder="1"/>
    <xf numFmtId="2" fontId="1" fillId="2" borderId="1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1" fontId="1" fillId="2" borderId="11" xfId="0" applyNumberFormat="1" applyFont="1" applyFill="1" applyBorder="1"/>
    <xf numFmtId="0" fontId="1" fillId="2" borderId="13" xfId="0" applyFont="1" applyFill="1" applyBorder="1" applyAlignment="1">
      <alignment horizontal="center"/>
    </xf>
    <xf numFmtId="2" fontId="2" fillId="2" borderId="14" xfId="0" applyNumberFormat="1" applyFont="1" applyFill="1" applyBorder="1"/>
    <xf numFmtId="2" fontId="1" fillId="2" borderId="15" xfId="0" applyNumberFormat="1" applyFont="1" applyFill="1" applyBorder="1"/>
    <xf numFmtId="2" fontId="1" fillId="2" borderId="6" xfId="0" applyNumberFormat="1" applyFont="1" applyFill="1" applyBorder="1"/>
    <xf numFmtId="2" fontId="1" fillId="2" borderId="11" xfId="0" applyNumberFormat="1" applyFont="1" applyFill="1" applyBorder="1"/>
    <xf numFmtId="2" fontId="1" fillId="2" borderId="16" xfId="0" applyNumberFormat="1" applyFont="1" applyFill="1" applyBorder="1"/>
    <xf numFmtId="2" fontId="1" fillId="2" borderId="8" xfId="0" applyNumberFormat="1" applyFont="1" applyFill="1" applyBorder="1"/>
    <xf numFmtId="0" fontId="2" fillId="2" borderId="14" xfId="0" applyFont="1" applyFill="1" applyBorder="1"/>
    <xf numFmtId="1" fontId="7" fillId="3" borderId="3" xfId="0" applyNumberFormat="1" applyFont="1" applyFill="1" applyBorder="1"/>
    <xf numFmtId="0" fontId="8" fillId="2" borderId="6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2" fillId="2" borderId="17" xfId="0" applyFont="1" applyFill="1" applyBorder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Нормален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244BF-6A10-421A-A20F-688B2E28BF78}">
  <dimension ref="A1:N31"/>
  <sheetViews>
    <sheetView workbookViewId="0" topLeftCell="A14">
      <selection activeCell="K30" sqref="K30"/>
    </sheetView>
  </sheetViews>
  <sheetFormatPr defaultColWidth="9.140625" defaultRowHeight="15"/>
  <cols>
    <col min="1" max="1" width="6.28125" style="0" customWidth="1"/>
    <col min="2" max="2" width="7.28125" style="0" customWidth="1"/>
    <col min="4" max="4" width="23.00390625" style="0" customWidth="1"/>
    <col min="5" max="5" width="7.421875" style="0" customWidth="1"/>
    <col min="6" max="6" width="7.28125" style="0" customWidth="1"/>
    <col min="7" max="7" width="7.140625" style="0" customWidth="1"/>
    <col min="8" max="8" width="7.8515625" style="0" customWidth="1"/>
    <col min="9" max="9" width="8.8515625" style="0" customWidth="1"/>
    <col min="10" max="10" width="7.28125" style="0" customWidth="1"/>
    <col min="11" max="11" width="7.00390625" style="0" customWidth="1"/>
  </cols>
  <sheetData>
    <row r="1" spans="1:11" ht="15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3"/>
    </row>
    <row r="2" spans="1:11" ht="16.5" thickBo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 customHeight="1">
      <c r="A3" s="67" t="s">
        <v>0</v>
      </c>
      <c r="B3" s="70" t="s">
        <v>1</v>
      </c>
      <c r="C3" s="70" t="s">
        <v>2</v>
      </c>
      <c r="D3" s="70" t="s">
        <v>3</v>
      </c>
      <c r="E3" s="73" t="s">
        <v>14</v>
      </c>
      <c r="F3" s="73" t="s">
        <v>15</v>
      </c>
      <c r="G3" s="73" t="s">
        <v>17</v>
      </c>
      <c r="H3" s="73" t="s">
        <v>12</v>
      </c>
      <c r="I3" s="73" t="s">
        <v>13</v>
      </c>
      <c r="J3" s="64" t="s">
        <v>4</v>
      </c>
      <c r="K3" s="64" t="s">
        <v>16</v>
      </c>
    </row>
    <row r="4" spans="1:11" ht="15">
      <c r="A4" s="68"/>
      <c r="B4" s="71"/>
      <c r="C4" s="71"/>
      <c r="D4" s="71"/>
      <c r="E4" s="74"/>
      <c r="F4" s="74"/>
      <c r="G4" s="74"/>
      <c r="H4" s="74"/>
      <c r="I4" s="74"/>
      <c r="J4" s="65"/>
      <c r="K4" s="65"/>
    </row>
    <row r="5" spans="1:14" ht="66" customHeight="1" thickBot="1">
      <c r="A5" s="69"/>
      <c r="B5" s="72"/>
      <c r="C5" s="72"/>
      <c r="D5" s="72"/>
      <c r="E5" s="74"/>
      <c r="F5" s="74"/>
      <c r="G5" s="74"/>
      <c r="H5" s="74"/>
      <c r="I5" s="74"/>
      <c r="J5" s="65"/>
      <c r="K5" s="65"/>
      <c r="N5" s="2"/>
    </row>
    <row r="6" spans="1:11" ht="15.75" thickBot="1">
      <c r="A6" s="7">
        <v>1</v>
      </c>
      <c r="B6" s="7">
        <v>2</v>
      </c>
      <c r="C6" s="1">
        <v>3</v>
      </c>
      <c r="D6" s="4">
        <v>4</v>
      </c>
      <c r="E6" s="5">
        <v>5</v>
      </c>
      <c r="F6" s="5">
        <v>6</v>
      </c>
      <c r="G6" s="4">
        <v>7</v>
      </c>
      <c r="H6" s="4">
        <v>8</v>
      </c>
      <c r="I6" s="5">
        <v>9</v>
      </c>
      <c r="J6" s="4">
        <v>10</v>
      </c>
      <c r="K6" s="6">
        <v>11</v>
      </c>
    </row>
    <row r="7" spans="1:11" ht="15">
      <c r="A7" s="50" t="s">
        <v>23</v>
      </c>
      <c r="B7" s="53" t="s">
        <v>19</v>
      </c>
      <c r="C7" s="9" t="s">
        <v>11</v>
      </c>
      <c r="D7" s="37" t="s">
        <v>18</v>
      </c>
      <c r="E7" s="10">
        <v>22</v>
      </c>
      <c r="F7" s="11"/>
      <c r="G7" s="31">
        <v>65.2</v>
      </c>
      <c r="H7" s="12"/>
      <c r="I7" s="19">
        <f>E7*G7</f>
        <v>1434.4</v>
      </c>
      <c r="J7" s="55">
        <v>3449</v>
      </c>
      <c r="K7" s="58">
        <v>690</v>
      </c>
    </row>
    <row r="8" spans="1:11" ht="15">
      <c r="A8" s="51"/>
      <c r="B8" s="53"/>
      <c r="C8" s="13" t="s">
        <v>11</v>
      </c>
      <c r="D8" s="14" t="s">
        <v>8</v>
      </c>
      <c r="E8" s="15">
        <v>277</v>
      </c>
      <c r="F8" s="16">
        <v>462</v>
      </c>
      <c r="G8" s="16"/>
      <c r="H8" s="17">
        <v>34</v>
      </c>
      <c r="I8" s="30">
        <f>F8*H8</f>
        <v>15708</v>
      </c>
      <c r="J8" s="56"/>
      <c r="K8" s="59"/>
    </row>
    <row r="9" spans="1:11" ht="15">
      <c r="A9" s="51"/>
      <c r="B9" s="53"/>
      <c r="C9" s="13" t="s">
        <v>11</v>
      </c>
      <c r="D9" s="14" t="s">
        <v>9</v>
      </c>
      <c r="E9" s="15">
        <v>19</v>
      </c>
      <c r="F9" s="18">
        <v>32</v>
      </c>
      <c r="G9" s="18"/>
      <c r="H9" s="17">
        <v>34</v>
      </c>
      <c r="I9" s="30">
        <f aca="true" t="shared" si="0" ref="I9:I10">F9*H9</f>
        <v>1088</v>
      </c>
      <c r="J9" s="56"/>
      <c r="K9" s="59"/>
    </row>
    <row r="10" spans="1:11" ht="15.75" thickBot="1">
      <c r="A10" s="51"/>
      <c r="B10" s="53"/>
      <c r="C10" s="13" t="s">
        <v>11</v>
      </c>
      <c r="D10" s="15" t="s">
        <v>6</v>
      </c>
      <c r="E10" s="15">
        <v>340</v>
      </c>
      <c r="F10" s="18">
        <v>618</v>
      </c>
      <c r="G10" s="18"/>
      <c r="H10" s="17">
        <v>34</v>
      </c>
      <c r="I10" s="30">
        <f t="shared" si="0"/>
        <v>21012</v>
      </c>
      <c r="J10" s="56"/>
      <c r="K10" s="59"/>
    </row>
    <row r="11" spans="1:11" ht="15.75" thickBot="1">
      <c r="A11" s="51"/>
      <c r="B11" s="54"/>
      <c r="C11" s="40" t="s">
        <v>7</v>
      </c>
      <c r="D11" s="21"/>
      <c r="E11" s="22">
        <f>SUM(E7:E10)</f>
        <v>658</v>
      </c>
      <c r="F11" s="22">
        <f>SUM(F7:F10)</f>
        <v>1112</v>
      </c>
      <c r="G11" s="22"/>
      <c r="H11" s="22"/>
      <c r="I11" s="29">
        <f>SUM(I7:I10)</f>
        <v>39242.4</v>
      </c>
      <c r="J11" s="56"/>
      <c r="K11" s="59"/>
    </row>
    <row r="12" spans="1:11" ht="15">
      <c r="A12" s="51"/>
      <c r="B12" s="61" t="s">
        <v>20</v>
      </c>
      <c r="C12" s="13" t="s">
        <v>11</v>
      </c>
      <c r="D12" s="38" t="s">
        <v>18</v>
      </c>
      <c r="E12" s="23">
        <v>28</v>
      </c>
      <c r="F12" s="27"/>
      <c r="G12" s="32">
        <v>65.2</v>
      </c>
      <c r="H12" s="24"/>
      <c r="I12" s="33">
        <f>E12*G12</f>
        <v>1825.6000000000001</v>
      </c>
      <c r="J12" s="56"/>
      <c r="K12" s="59"/>
    </row>
    <row r="13" spans="1:11" ht="15">
      <c r="A13" s="51"/>
      <c r="B13" s="53"/>
      <c r="C13" s="13" t="s">
        <v>11</v>
      </c>
      <c r="D13" s="14" t="s">
        <v>8</v>
      </c>
      <c r="E13" s="15">
        <v>11</v>
      </c>
      <c r="F13" s="16">
        <v>18</v>
      </c>
      <c r="G13" s="34"/>
      <c r="H13" s="17">
        <v>34</v>
      </c>
      <c r="I13" s="30">
        <f>F13*H13</f>
        <v>612</v>
      </c>
      <c r="J13" s="56"/>
      <c r="K13" s="59"/>
    </row>
    <row r="14" spans="1:11" ht="15">
      <c r="A14" s="51"/>
      <c r="B14" s="53"/>
      <c r="C14" s="13" t="s">
        <v>11</v>
      </c>
      <c r="D14" s="15" t="s">
        <v>6</v>
      </c>
      <c r="E14" s="15">
        <v>49</v>
      </c>
      <c r="F14" s="18">
        <v>89</v>
      </c>
      <c r="G14" s="17"/>
      <c r="H14" s="17">
        <v>34</v>
      </c>
      <c r="I14" s="30">
        <f>F14*H14</f>
        <v>3026</v>
      </c>
      <c r="J14" s="56"/>
      <c r="K14" s="59"/>
    </row>
    <row r="15" spans="1:11" ht="15">
      <c r="A15" s="51"/>
      <c r="B15" s="53"/>
      <c r="C15" s="13" t="s">
        <v>10</v>
      </c>
      <c r="D15" s="37" t="s">
        <v>18</v>
      </c>
      <c r="E15" s="15">
        <v>3</v>
      </c>
      <c r="F15" s="16"/>
      <c r="G15" s="34">
        <v>52.2</v>
      </c>
      <c r="H15" s="17"/>
      <c r="I15" s="19">
        <f>E15*G15</f>
        <v>156.60000000000002</v>
      </c>
      <c r="J15" s="56"/>
      <c r="K15" s="59"/>
    </row>
    <row r="16" spans="1:11" ht="15">
      <c r="A16" s="51"/>
      <c r="B16" s="53"/>
      <c r="C16" s="13" t="s">
        <v>10</v>
      </c>
      <c r="D16" s="14" t="s">
        <v>8</v>
      </c>
      <c r="E16" s="15">
        <v>2</v>
      </c>
      <c r="F16" s="18">
        <v>3</v>
      </c>
      <c r="G16" s="18"/>
      <c r="H16" s="17">
        <v>34</v>
      </c>
      <c r="I16" s="30">
        <f aca="true" t="shared" si="1" ref="I16:I17">F16*H16</f>
        <v>102</v>
      </c>
      <c r="J16" s="56"/>
      <c r="K16" s="59"/>
    </row>
    <row r="17" spans="1:11" ht="15.75" thickBot="1">
      <c r="A17" s="51"/>
      <c r="B17" s="53"/>
      <c r="C17" s="13" t="s">
        <v>10</v>
      </c>
      <c r="D17" s="15" t="s">
        <v>6</v>
      </c>
      <c r="E17" s="15">
        <v>10</v>
      </c>
      <c r="F17" s="18">
        <v>18</v>
      </c>
      <c r="G17" s="18"/>
      <c r="H17" s="17">
        <v>34</v>
      </c>
      <c r="I17" s="30">
        <f t="shared" si="1"/>
        <v>612</v>
      </c>
      <c r="J17" s="56"/>
      <c r="K17" s="59"/>
    </row>
    <row r="18" spans="1:11" ht="15.75" thickBot="1">
      <c r="A18" s="51"/>
      <c r="B18" s="54"/>
      <c r="C18" s="40" t="s">
        <v>7</v>
      </c>
      <c r="D18" s="21"/>
      <c r="E18" s="22">
        <f>SUM(E12:E17)</f>
        <v>103</v>
      </c>
      <c r="F18" s="22">
        <f>SUM(F12:F17)</f>
        <v>128</v>
      </c>
      <c r="G18" s="22"/>
      <c r="H18" s="22"/>
      <c r="I18" s="29">
        <f>SUM(I12:I17)</f>
        <v>6334.200000000001</v>
      </c>
      <c r="J18" s="56"/>
      <c r="K18" s="59"/>
    </row>
    <row r="19" spans="1:11" ht="15">
      <c r="A19" s="51"/>
      <c r="B19" s="61" t="s">
        <v>21</v>
      </c>
      <c r="C19" s="28" t="s">
        <v>5</v>
      </c>
      <c r="D19" s="37" t="s">
        <v>18</v>
      </c>
      <c r="E19" s="10">
        <v>11</v>
      </c>
      <c r="F19" s="11"/>
      <c r="G19" s="12">
        <v>65.2</v>
      </c>
      <c r="H19" s="12"/>
      <c r="I19" s="19">
        <f>E19*G19</f>
        <v>717.2</v>
      </c>
      <c r="J19" s="56"/>
      <c r="K19" s="59"/>
    </row>
    <row r="20" spans="1:11" ht="15">
      <c r="A20" s="51"/>
      <c r="B20" s="53"/>
      <c r="C20" s="26" t="s">
        <v>5</v>
      </c>
      <c r="D20" s="14" t="s">
        <v>8</v>
      </c>
      <c r="E20" s="15">
        <v>5</v>
      </c>
      <c r="F20" s="16">
        <v>8</v>
      </c>
      <c r="G20" s="17"/>
      <c r="H20" s="17">
        <v>34</v>
      </c>
      <c r="I20" s="19">
        <f>F20*H20</f>
        <v>272</v>
      </c>
      <c r="J20" s="56"/>
      <c r="K20" s="59"/>
    </row>
    <row r="21" spans="1:11" ht="15">
      <c r="A21" s="51"/>
      <c r="B21" s="53"/>
      <c r="C21" s="26" t="s">
        <v>5</v>
      </c>
      <c r="D21" s="14" t="s">
        <v>9</v>
      </c>
      <c r="E21" s="15">
        <v>1</v>
      </c>
      <c r="F21" s="18">
        <v>2</v>
      </c>
      <c r="G21" s="17"/>
      <c r="H21" s="17">
        <v>34</v>
      </c>
      <c r="I21" s="19">
        <f>F21*H21</f>
        <v>68</v>
      </c>
      <c r="J21" s="56"/>
      <c r="K21" s="59"/>
    </row>
    <row r="22" spans="1:11" ht="15.75" thickBot="1">
      <c r="A22" s="51"/>
      <c r="B22" s="53"/>
      <c r="C22" s="26" t="s">
        <v>5</v>
      </c>
      <c r="D22" s="15" t="s">
        <v>6</v>
      </c>
      <c r="E22" s="15">
        <v>52</v>
      </c>
      <c r="F22" s="18">
        <v>95</v>
      </c>
      <c r="G22" s="17"/>
      <c r="H22" s="20">
        <v>34</v>
      </c>
      <c r="I22" s="19">
        <f>F22*H22</f>
        <v>3230</v>
      </c>
      <c r="J22" s="56"/>
      <c r="K22" s="59"/>
    </row>
    <row r="23" spans="1:11" ht="15.75" thickBot="1">
      <c r="A23" s="51"/>
      <c r="B23" s="54"/>
      <c r="C23" s="25" t="s">
        <v>7</v>
      </c>
      <c r="D23" s="21"/>
      <c r="E23" s="35">
        <f>SUM(E19:E22)</f>
        <v>69</v>
      </c>
      <c r="F23" s="35">
        <f>SUM(F19:F22)</f>
        <v>105</v>
      </c>
      <c r="G23" s="22"/>
      <c r="H23" s="35"/>
      <c r="I23" s="29">
        <f>SUM(I19:I22)</f>
        <v>4287.2</v>
      </c>
      <c r="J23" s="56"/>
      <c r="K23" s="59"/>
    </row>
    <row r="24" spans="1:11" ht="15">
      <c r="A24" s="51"/>
      <c r="B24" s="61" t="s">
        <v>22</v>
      </c>
      <c r="C24" s="28" t="s">
        <v>5</v>
      </c>
      <c r="D24" s="37" t="s">
        <v>18</v>
      </c>
      <c r="E24" s="10">
        <v>48</v>
      </c>
      <c r="F24" s="11"/>
      <c r="G24" s="12">
        <v>65.2</v>
      </c>
      <c r="H24" s="12"/>
      <c r="I24" s="19">
        <f>E24*G24</f>
        <v>3129.6000000000004</v>
      </c>
      <c r="J24" s="56"/>
      <c r="K24" s="59"/>
    </row>
    <row r="25" spans="1:11" ht="15">
      <c r="A25" s="51"/>
      <c r="B25" s="53"/>
      <c r="C25" s="26" t="s">
        <v>5</v>
      </c>
      <c r="D25" s="14" t="s">
        <v>8</v>
      </c>
      <c r="E25" s="15">
        <v>21</v>
      </c>
      <c r="F25" s="16">
        <v>35</v>
      </c>
      <c r="G25" s="17"/>
      <c r="H25" s="17">
        <v>34</v>
      </c>
      <c r="I25" s="19">
        <f>F25*H25</f>
        <v>1190</v>
      </c>
      <c r="J25" s="56"/>
      <c r="K25" s="59"/>
    </row>
    <row r="26" spans="1:11" ht="15">
      <c r="A26" s="51"/>
      <c r="B26" s="53"/>
      <c r="C26" s="26" t="s">
        <v>5</v>
      </c>
      <c r="D26" s="14" t="s">
        <v>9</v>
      </c>
      <c r="E26" s="15">
        <v>6</v>
      </c>
      <c r="F26" s="18">
        <v>10</v>
      </c>
      <c r="G26" s="17"/>
      <c r="H26" s="17">
        <v>34</v>
      </c>
      <c r="I26" s="19">
        <f>F26*H26</f>
        <v>340</v>
      </c>
      <c r="J26" s="56"/>
      <c r="K26" s="59"/>
    </row>
    <row r="27" spans="1:11" ht="15.75" thickBot="1">
      <c r="A27" s="51"/>
      <c r="B27" s="53"/>
      <c r="C27" s="26" t="s">
        <v>5</v>
      </c>
      <c r="D27" s="15" t="s">
        <v>6</v>
      </c>
      <c r="E27" s="15">
        <v>234</v>
      </c>
      <c r="F27" s="18">
        <v>425</v>
      </c>
      <c r="G27" s="17"/>
      <c r="H27" s="20">
        <v>34</v>
      </c>
      <c r="I27" s="19">
        <f>F27*H27</f>
        <v>14450</v>
      </c>
      <c r="J27" s="56"/>
      <c r="K27" s="59"/>
    </row>
    <row r="28" spans="1:11" ht="15.75" thickBot="1">
      <c r="A28" s="51"/>
      <c r="B28" s="54"/>
      <c r="C28" s="25" t="s">
        <v>7</v>
      </c>
      <c r="D28" s="21"/>
      <c r="E28" s="35">
        <f>SUM(E24:E27)</f>
        <v>309</v>
      </c>
      <c r="F28" s="35">
        <f>SUM(F24:F27)</f>
        <v>470</v>
      </c>
      <c r="G28" s="22"/>
      <c r="H28" s="35"/>
      <c r="I28" s="29">
        <f>SUM(I24:I27)</f>
        <v>19109.6</v>
      </c>
      <c r="J28" s="56"/>
      <c r="K28" s="59"/>
    </row>
    <row r="29" spans="1:11" ht="16.5" thickBot="1">
      <c r="A29" s="52"/>
      <c r="B29" s="62" t="s">
        <v>24</v>
      </c>
      <c r="C29" s="63"/>
      <c r="D29" s="63"/>
      <c r="E29" s="36">
        <f>E11+E18+E23+E28</f>
        <v>1139</v>
      </c>
      <c r="F29" s="36">
        <f>F11+F18+F23+F28</f>
        <v>1815</v>
      </c>
      <c r="G29" s="36"/>
      <c r="H29" s="36"/>
      <c r="I29" s="39">
        <f aca="true" t="shared" si="2" ref="I29">I11+I18+I23+I28</f>
        <v>68973.4</v>
      </c>
      <c r="J29" s="57"/>
      <c r="K29" s="60"/>
    </row>
    <row r="31" spans="5:11" ht="15.75">
      <c r="E31" s="8"/>
      <c r="F31" s="8"/>
      <c r="G31" s="8"/>
      <c r="H31" s="8"/>
      <c r="I31" s="8"/>
      <c r="J31" s="8"/>
      <c r="K31" s="8"/>
    </row>
  </sheetData>
  <mergeCells count="21">
    <mergeCell ref="J3:J5"/>
    <mergeCell ref="K3:K5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2:K2"/>
    <mergeCell ref="A7:A29"/>
    <mergeCell ref="B7:B11"/>
    <mergeCell ref="J7:J29"/>
    <mergeCell ref="K7:K29"/>
    <mergeCell ref="B12:B18"/>
    <mergeCell ref="B19:B23"/>
    <mergeCell ref="B24:B28"/>
    <mergeCell ref="B29:D29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4F788-95E7-4133-BDDC-B3CE8D86B12E}">
  <dimension ref="A1:G30"/>
  <sheetViews>
    <sheetView tabSelected="1" workbookViewId="0" topLeftCell="A1">
      <selection activeCell="I14" sqref="I14"/>
    </sheetView>
  </sheetViews>
  <sheetFormatPr defaultColWidth="9.140625" defaultRowHeight="15"/>
  <cols>
    <col min="1" max="1" width="17.421875" style="0" customWidth="1"/>
    <col min="2" max="2" width="25.7109375" style="0" customWidth="1"/>
    <col min="3" max="3" width="6.57421875" style="0" customWidth="1"/>
    <col min="4" max="4" width="5.57421875" style="0" customWidth="1"/>
  </cols>
  <sheetData>
    <row r="1" spans="1:7" ht="15.75">
      <c r="A1" s="41"/>
      <c r="B1" s="41"/>
      <c r="C1" s="41"/>
      <c r="D1" s="41"/>
      <c r="E1" s="41"/>
      <c r="F1" s="41"/>
      <c r="G1" s="41"/>
    </row>
    <row r="2" spans="1:7" ht="15.75">
      <c r="A2" s="76" t="s">
        <v>27</v>
      </c>
      <c r="B2" s="76"/>
      <c r="C2" s="76"/>
      <c r="D2" s="76"/>
      <c r="E2" s="76"/>
      <c r="F2" s="76"/>
      <c r="G2" s="76"/>
    </row>
    <row r="3" spans="1:7" ht="15.75">
      <c r="A3" s="76" t="s">
        <v>28</v>
      </c>
      <c r="B3" s="76"/>
      <c r="C3" s="76"/>
      <c r="D3" s="76"/>
      <c r="E3" s="76"/>
      <c r="F3" s="76"/>
      <c r="G3" s="76"/>
    </row>
    <row r="4" spans="1:7" ht="15.75">
      <c r="A4" s="42"/>
      <c r="B4" s="42"/>
      <c r="C4" s="42"/>
      <c r="D4" s="42"/>
      <c r="E4" s="42"/>
      <c r="F4" s="42"/>
      <c r="G4" s="42"/>
    </row>
    <row r="5" spans="1:7" ht="15.75">
      <c r="A5" s="43"/>
      <c r="B5" s="44"/>
      <c r="C5" s="43"/>
      <c r="D5" s="43"/>
      <c r="E5" s="43"/>
      <c r="F5" s="43"/>
      <c r="G5" s="45"/>
    </row>
    <row r="6" spans="1:7" ht="15.75">
      <c r="A6" s="77" t="s">
        <v>48</v>
      </c>
      <c r="B6" s="77"/>
      <c r="C6" s="77"/>
      <c r="D6" s="77"/>
      <c r="E6" s="77"/>
      <c r="F6" s="77"/>
      <c r="G6" s="77"/>
    </row>
    <row r="7" spans="1:7" ht="15.75">
      <c r="A7" s="42"/>
      <c r="B7" s="42"/>
      <c r="C7" s="42"/>
      <c r="D7" s="42"/>
      <c r="E7" s="42"/>
      <c r="F7" s="42"/>
      <c r="G7" s="42"/>
    </row>
    <row r="8" spans="1:7" ht="15.75">
      <c r="A8" s="78" t="s">
        <v>29</v>
      </c>
      <c r="B8" s="78" t="s">
        <v>1</v>
      </c>
      <c r="C8" s="79" t="s">
        <v>30</v>
      </c>
      <c r="D8" s="80"/>
      <c r="E8" s="80"/>
      <c r="F8" s="81"/>
      <c r="G8" s="82" t="s">
        <v>31</v>
      </c>
    </row>
    <row r="9" spans="1:7" ht="15.75">
      <c r="A9" s="83"/>
      <c r="B9" s="83"/>
      <c r="C9" s="46" t="s">
        <v>32</v>
      </c>
      <c r="D9" s="46" t="s">
        <v>33</v>
      </c>
      <c r="E9" s="46" t="s">
        <v>34</v>
      </c>
      <c r="F9" s="46" t="s">
        <v>35</v>
      </c>
      <c r="G9" s="84"/>
    </row>
    <row r="10" spans="1:7" ht="30" customHeight="1">
      <c r="A10" s="85" t="s">
        <v>46</v>
      </c>
      <c r="B10" s="85" t="s">
        <v>47</v>
      </c>
      <c r="C10" s="85"/>
      <c r="D10" s="85"/>
      <c r="E10" s="85">
        <v>500</v>
      </c>
      <c r="F10" s="85">
        <v>639</v>
      </c>
      <c r="G10" s="85">
        <v>1139</v>
      </c>
    </row>
    <row r="11" spans="1:7" ht="15.75">
      <c r="A11" s="41"/>
      <c r="B11" s="41"/>
      <c r="C11" s="41"/>
      <c r="D11" s="41"/>
      <c r="E11" s="41"/>
      <c r="F11" s="41"/>
      <c r="G11" s="41"/>
    </row>
    <row r="12" spans="1:7" ht="15.75">
      <c r="A12" s="42"/>
      <c r="B12" s="42"/>
      <c r="C12" s="42"/>
      <c r="D12" s="42"/>
      <c r="E12" s="42"/>
      <c r="F12" s="42"/>
      <c r="G12" s="42"/>
    </row>
    <row r="13" spans="1:7" ht="15.75">
      <c r="A13" s="47" t="s">
        <v>36</v>
      </c>
      <c r="B13" s="47"/>
      <c r="C13" s="47"/>
      <c r="D13" s="47"/>
      <c r="E13" s="47"/>
      <c r="F13" s="48" t="s">
        <v>37</v>
      </c>
      <c r="G13" s="47"/>
    </row>
    <row r="14" spans="1:7" ht="15.75">
      <c r="A14" s="47" t="s">
        <v>38</v>
      </c>
      <c r="B14" s="47"/>
      <c r="C14" s="47"/>
      <c r="D14" s="47"/>
      <c r="E14" s="47"/>
      <c r="F14" s="48" t="s">
        <v>39</v>
      </c>
      <c r="G14" s="47"/>
    </row>
    <row r="15" spans="1:7" ht="15.75">
      <c r="A15" s="47" t="s">
        <v>40</v>
      </c>
      <c r="B15" s="47"/>
      <c r="C15" s="47"/>
      <c r="D15" s="47"/>
      <c r="E15" s="47"/>
      <c r="F15" s="48" t="s">
        <v>41</v>
      </c>
      <c r="G15" s="47"/>
    </row>
    <row r="16" spans="1:7" ht="15.75">
      <c r="A16" s="47"/>
      <c r="B16" s="47"/>
      <c r="C16" s="47"/>
      <c r="D16" s="47"/>
      <c r="E16" s="47"/>
      <c r="F16" s="47"/>
      <c r="G16" s="49"/>
    </row>
    <row r="17" spans="1:7" ht="15.75">
      <c r="A17" s="47"/>
      <c r="B17" s="47"/>
      <c r="C17" s="47"/>
      <c r="D17" s="47"/>
      <c r="E17" s="47"/>
      <c r="F17" s="47"/>
      <c r="G17" s="47"/>
    </row>
    <row r="18" spans="1:7" ht="15.75">
      <c r="A18" s="47" t="s">
        <v>42</v>
      </c>
      <c r="B18" s="47"/>
      <c r="C18" s="47"/>
      <c r="D18" s="47"/>
      <c r="E18" s="47"/>
      <c r="F18" s="47"/>
      <c r="G18" s="47"/>
    </row>
    <row r="19" spans="1:7" ht="15.75">
      <c r="A19" s="47"/>
      <c r="B19" s="47"/>
      <c r="C19" s="47"/>
      <c r="D19" s="47"/>
      <c r="E19" s="47"/>
      <c r="F19" s="47"/>
      <c r="G19" s="47"/>
    </row>
    <row r="20" spans="1:7" ht="15.75">
      <c r="A20" s="47"/>
      <c r="B20" s="47"/>
      <c r="C20" s="47"/>
      <c r="D20" s="47"/>
      <c r="E20" s="47"/>
      <c r="F20" s="47"/>
      <c r="G20" s="47"/>
    </row>
    <row r="21" spans="1:7" ht="15.75">
      <c r="A21" s="47" t="s">
        <v>43</v>
      </c>
      <c r="B21" s="47"/>
      <c r="C21" s="47"/>
      <c r="D21" s="47"/>
      <c r="E21" s="47"/>
      <c r="F21" s="47"/>
      <c r="G21" s="47"/>
    </row>
    <row r="22" spans="1:7" ht="15.75">
      <c r="A22" s="47"/>
      <c r="B22" s="47"/>
      <c r="C22" s="47"/>
      <c r="D22" s="47"/>
      <c r="E22" s="47"/>
      <c r="F22" s="47"/>
      <c r="G22" s="47"/>
    </row>
    <row r="23" spans="1:7" ht="15.75">
      <c r="A23" s="47"/>
      <c r="B23" s="47"/>
      <c r="C23" s="47"/>
      <c r="D23" s="47"/>
      <c r="E23" s="47"/>
      <c r="F23" s="47"/>
      <c r="G23" s="47"/>
    </row>
    <row r="24" spans="1:7" ht="15.75">
      <c r="A24" s="47" t="s">
        <v>44</v>
      </c>
      <c r="B24" s="47"/>
      <c r="C24" s="47"/>
      <c r="D24" s="47"/>
      <c r="E24" s="47"/>
      <c r="F24" s="47"/>
      <c r="G24" s="47"/>
    </row>
    <row r="25" spans="1:7" ht="15.75">
      <c r="A25" s="47"/>
      <c r="B25" s="47"/>
      <c r="C25" s="47"/>
      <c r="D25" s="47"/>
      <c r="E25" s="47"/>
      <c r="F25" s="47"/>
      <c r="G25" s="47"/>
    </row>
    <row r="26" spans="1:7" ht="15.75">
      <c r="A26" s="47"/>
      <c r="B26" s="47"/>
      <c r="C26" s="47"/>
      <c r="D26" s="47"/>
      <c r="E26" s="47"/>
      <c r="F26" s="47"/>
      <c r="G26" s="47"/>
    </row>
    <row r="27" spans="1:7" ht="15.75">
      <c r="A27" s="47" t="s">
        <v>45</v>
      </c>
      <c r="B27" s="47"/>
      <c r="C27" s="47"/>
      <c r="D27" s="47"/>
      <c r="E27" s="47"/>
      <c r="F27" s="47"/>
      <c r="G27" s="47"/>
    </row>
    <row r="28" spans="1:7" ht="15.75">
      <c r="A28" s="47"/>
      <c r="B28" s="47"/>
      <c r="C28" s="47"/>
      <c r="D28" s="47"/>
      <c r="E28" s="47"/>
      <c r="F28" s="47"/>
      <c r="G28" s="47"/>
    </row>
    <row r="29" spans="1:7" ht="15.75">
      <c r="A29" s="41"/>
      <c r="B29" s="41"/>
      <c r="C29" s="41"/>
      <c r="D29" s="41"/>
      <c r="E29" s="41"/>
      <c r="F29" s="41"/>
      <c r="G29" s="41"/>
    </row>
    <row r="30" spans="1:7" ht="15.75">
      <c r="A30" s="41"/>
      <c r="B30" s="41"/>
      <c r="C30" s="41"/>
      <c r="D30" s="41"/>
      <c r="E30" s="41"/>
      <c r="F30" s="41"/>
      <c r="G30" s="41"/>
    </row>
  </sheetData>
  <mergeCells count="7">
    <mergeCell ref="A2:G2"/>
    <mergeCell ref="A3:G3"/>
    <mergeCell ref="A6:G6"/>
    <mergeCell ref="A8:A9"/>
    <mergeCell ref="B8:B9"/>
    <mergeCell ref="C8:F8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2021-06-17T09:38:34Z</cp:lastPrinted>
  <dcterms:created xsi:type="dcterms:W3CDTF">2020-12-02T12:26:19Z</dcterms:created>
  <dcterms:modified xsi:type="dcterms:W3CDTF">2021-06-18T07:25:18Z</dcterms:modified>
  <cp:category/>
  <cp:version/>
  <cp:contentType/>
  <cp:contentStatus/>
</cp:coreProperties>
</file>