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ЕЛ ТЪРГ СТОЯЩА ЮЛИ 2021\14-2-2021\"/>
    </mc:Choice>
  </mc:AlternateContent>
  <xr:revisionPtr revIDLastSave="0" documentId="13_ncr:1_{D41C77A2-8D4F-40A0-9763-E6338BC863B6}" xr6:coauthVersionLast="47" xr6:coauthVersionMax="47" xr10:uidLastSave="{00000000-0000-0000-0000-000000000000}"/>
  <bookViews>
    <workbookView xWindow="-120" yWindow="-120" windowWidth="20730" windowHeight="11160" tabRatio="925" activeTab="1" xr2:uid="{00000000-000D-0000-FFFF-FFFF00000000}"/>
  </bookViews>
  <sheets>
    <sheet name="ОБЕКТ №14-2-21" sheetId="12" r:id="rId1"/>
    <sheet name="график" sheetId="13" r:id="rId2"/>
  </sheets>
  <calcPr calcId="181029"/>
</workbook>
</file>

<file path=xl/calcChain.xml><?xml version="1.0" encoding="utf-8"?>
<calcChain xmlns="http://schemas.openxmlformats.org/spreadsheetml/2006/main">
  <c r="G10" i="13" l="1"/>
  <c r="F32" i="12" l="1"/>
  <c r="E32" i="12"/>
  <c r="I31" i="12"/>
  <c r="I30" i="12"/>
  <c r="I29" i="12"/>
  <c r="I28" i="12"/>
  <c r="I27" i="12"/>
  <c r="I26" i="12"/>
  <c r="I25" i="12"/>
  <c r="F24" i="12"/>
  <c r="E24" i="12"/>
  <c r="I23" i="12"/>
  <c r="I22" i="12"/>
  <c r="I21" i="12"/>
  <c r="I20" i="12"/>
  <c r="F19" i="12"/>
  <c r="E19" i="12"/>
  <c r="I18" i="12"/>
  <c r="I17" i="12"/>
  <c r="I16" i="12"/>
  <c r="I15" i="12"/>
  <c r="I14" i="12"/>
  <c r="I13" i="12"/>
  <c r="I12" i="12"/>
  <c r="F11" i="12"/>
  <c r="E11" i="12"/>
  <c r="E33" i="12" s="1"/>
  <c r="I10" i="12"/>
  <c r="I9" i="12"/>
  <c r="I8" i="12"/>
  <c r="I7" i="12"/>
  <c r="I11" i="12" l="1"/>
  <c r="I19" i="12"/>
  <c r="I24" i="12"/>
  <c r="I33" i="12"/>
  <c r="F33" i="12"/>
  <c r="I32" i="12"/>
</calcChain>
</file>

<file path=xl/sharedStrings.xml><?xml version="1.0" encoding="utf-8"?>
<sst xmlns="http://schemas.openxmlformats.org/spreadsheetml/2006/main" count="90" uniqueCount="51">
  <si>
    <t>ОБЕКТ</t>
  </si>
  <si>
    <t>Отдел, подотдел</t>
  </si>
  <si>
    <t xml:space="preserve">Дървесен вид </t>
  </si>
  <si>
    <t>Сортимент</t>
  </si>
  <si>
    <t>Гаранция за участие в лв.</t>
  </si>
  <si>
    <t>цер</t>
  </si>
  <si>
    <t>Дърва за огрев</t>
  </si>
  <si>
    <t>Всичко за подотдела</t>
  </si>
  <si>
    <t>Средна технолог. д-на</t>
  </si>
  <si>
    <t>Дребна технол. д-на</t>
  </si>
  <si>
    <t>срлп</t>
  </si>
  <si>
    <t>Начална цена  лв./пр.м3 без ДДС</t>
  </si>
  <si>
    <t>Обща стойност лв./м3 без ДДС</t>
  </si>
  <si>
    <t>Прогнозно количество пл.куб.м</t>
  </si>
  <si>
    <t>Прогнозно количество пр.куб.м</t>
  </si>
  <si>
    <t>Стъпка на наддаване</t>
  </si>
  <si>
    <t>Начална цена  лв./пл.м3 без ДДС</t>
  </si>
  <si>
    <t>70-з</t>
  </si>
  <si>
    <t>90-д</t>
  </si>
  <si>
    <t>пляс</t>
  </si>
  <si>
    <t>к дб</t>
  </si>
  <si>
    <t>178-з</t>
  </si>
  <si>
    <t>кл</t>
  </si>
  <si>
    <t xml:space="preserve">к дб </t>
  </si>
  <si>
    <t>187-и</t>
  </si>
  <si>
    <t>Едра трупи за бичене 18-29см</t>
  </si>
  <si>
    <t xml:space="preserve">ПРИЛОЖЕНИЕ № 1  ДГС ДОБРИЧ      </t>
  </si>
  <si>
    <t>за продажба на стояща дървесина на корен ТП ДГС Добрич</t>
  </si>
  <si>
    <t>П Р И Л О Ж Е Н И Е   №3</t>
  </si>
  <si>
    <t>към Договор №.................../.................2021 г.</t>
  </si>
  <si>
    <t>ОБЕКТ №</t>
  </si>
  <si>
    <t>ТРИМЕСЕЧИЯ</t>
  </si>
  <si>
    <t>OБЩО</t>
  </si>
  <si>
    <t>I</t>
  </si>
  <si>
    <t>II</t>
  </si>
  <si>
    <t>III</t>
  </si>
  <si>
    <t>IV</t>
  </si>
  <si>
    <t>ЗА ВЪЗЛОЖИТЕЛЯ: ..................................</t>
  </si>
  <si>
    <t xml:space="preserve">ЗА ИЗПЪЛНИТЕЛЯ: …………….........                  </t>
  </si>
  <si>
    <t xml:space="preserve">                        /………………………………. - </t>
  </si>
  <si>
    <t xml:space="preserve">/.......................................... - </t>
  </si>
  <si>
    <t xml:space="preserve">                Директор на ТП ДГС Добрич/</t>
  </si>
  <si>
    <t>.................................../</t>
  </si>
  <si>
    <t>Ръководител счет. отдел: ............................</t>
  </si>
  <si>
    <t>Зам. директор: ............................. - съгласувал</t>
  </si>
  <si>
    <t xml:space="preserve">Юрисконсулт: ................................. - съгласувал  </t>
  </si>
  <si>
    <t>Лесовъд: .............................. - изготвил</t>
  </si>
  <si>
    <t>70-з; 90-д; 178-з; 187-и</t>
  </si>
  <si>
    <t>График за добив на стояща дървесина по тримесечия през 2021 г.</t>
  </si>
  <si>
    <t>№ 14-2-2021</t>
  </si>
  <si>
    <t>ВСИЧКО ЗА ОБЕКТ  № 14-2-2021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</si>
</sst>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Arial"/>
      <charset val="204"/>
    </font>
    <font>
      <sz val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</cellStyleXfs>
  <cellXfs count="8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/>
    </xf>
    <xf numFmtId="0" fontId="1" fillId="3" borderId="20" xfId="0" applyFont="1" applyFill="1" applyBorder="1"/>
    <xf numFmtId="1" fontId="1" fillId="3" borderId="20" xfId="0" applyNumberFormat="1" applyFont="1" applyFill="1" applyBorder="1"/>
    <xf numFmtId="2" fontId="7" fillId="3" borderId="20" xfId="0" applyNumberFormat="1" applyFont="1" applyFill="1" applyBorder="1"/>
    <xf numFmtId="2" fontId="7" fillId="3" borderId="7" xfId="0" applyNumberFormat="1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1" fontId="1" fillId="3" borderId="4" xfId="0" applyNumberFormat="1" applyFont="1" applyFill="1" applyBorder="1"/>
    <xf numFmtId="2" fontId="7" fillId="3" borderId="4" xfId="0" applyNumberFormat="1" applyFont="1" applyFill="1" applyBorder="1"/>
    <xf numFmtId="0" fontId="7" fillId="3" borderId="4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5" xfId="0" applyFont="1" applyFill="1" applyBorder="1"/>
    <xf numFmtId="0" fontId="7" fillId="3" borderId="5" xfId="0" applyFont="1" applyFill="1" applyBorder="1"/>
    <xf numFmtId="2" fontId="7" fillId="3" borderId="5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2" fontId="2" fillId="3" borderId="2" xfId="0" applyNumberFormat="1" applyFont="1" applyFill="1" applyBorder="1"/>
    <xf numFmtId="2" fontId="7" fillId="3" borderId="9" xfId="0" applyNumberFormat="1" applyFont="1" applyFill="1" applyBorder="1"/>
    <xf numFmtId="0" fontId="2" fillId="3" borderId="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7" xfId="0" applyFont="1" applyFill="1" applyBorder="1"/>
    <xf numFmtId="0" fontId="7" fillId="3" borderId="7" xfId="0" applyFont="1" applyFill="1" applyBorder="1"/>
    <xf numFmtId="0" fontId="2" fillId="3" borderId="23" xfId="0" applyFont="1" applyFill="1" applyBorder="1" applyAlignment="1">
      <alignment horizontal="left"/>
    </xf>
    <xf numFmtId="0" fontId="2" fillId="2" borderId="2" xfId="0" applyFont="1" applyFill="1" applyBorder="1"/>
    <xf numFmtId="2" fontId="2" fillId="2" borderId="2" xfId="0" applyNumberFormat="1" applyFont="1" applyFill="1" applyBorder="1"/>
    <xf numFmtId="0" fontId="8" fillId="3" borderId="20" xfId="0" applyFont="1" applyFill="1" applyBorder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</cellXfs>
  <cellStyles count="3">
    <cellStyle name="Normal" xfId="0" builtinId="0"/>
    <cellStyle name="Нормален 2" xfId="1" xr:uid="{00000000-0005-0000-0000-000001000000}"/>
    <cellStyle name="Нормален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E0-CD7F-4CB5-9719-4D197C496A10}">
  <dimension ref="A1:N33"/>
  <sheetViews>
    <sheetView topLeftCell="A25" workbookViewId="0">
      <selection activeCell="G42" sqref="G42"/>
    </sheetView>
  </sheetViews>
  <sheetFormatPr defaultRowHeight="15" x14ac:dyDescent="0.25"/>
  <cols>
    <col min="1" max="1" width="8.42578125" customWidth="1"/>
    <col min="2" max="2" width="7.28515625" customWidth="1"/>
    <col min="4" max="4" width="23" customWidth="1"/>
    <col min="5" max="5" width="7.42578125" customWidth="1"/>
    <col min="6" max="6" width="7.28515625" customWidth="1"/>
    <col min="7" max="7" width="7.140625" customWidth="1"/>
    <col min="8" max="8" width="7.85546875" customWidth="1"/>
    <col min="9" max="9" width="8.85546875" customWidth="1"/>
    <col min="10" max="10" width="7.28515625" customWidth="1"/>
    <col min="11" max="11" width="7" customWidth="1"/>
  </cols>
  <sheetData>
    <row r="1" spans="1:14" x14ac:dyDescent="0.2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3"/>
    </row>
    <row r="2" spans="1:14" ht="16.5" thickBot="1" x14ac:dyDescent="0.3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4" ht="15" customHeight="1" x14ac:dyDescent="0.25">
      <c r="A3" s="53" t="s">
        <v>0</v>
      </c>
      <c r="B3" s="56" t="s">
        <v>1</v>
      </c>
      <c r="C3" s="56" t="s">
        <v>2</v>
      </c>
      <c r="D3" s="56" t="s">
        <v>3</v>
      </c>
      <c r="E3" s="59" t="s">
        <v>13</v>
      </c>
      <c r="F3" s="59" t="s">
        <v>14</v>
      </c>
      <c r="G3" s="59" t="s">
        <v>16</v>
      </c>
      <c r="H3" s="59" t="s">
        <v>11</v>
      </c>
      <c r="I3" s="59" t="s">
        <v>12</v>
      </c>
      <c r="J3" s="50" t="s">
        <v>4</v>
      </c>
      <c r="K3" s="50" t="s">
        <v>15</v>
      </c>
    </row>
    <row r="4" spans="1:14" x14ac:dyDescent="0.25">
      <c r="A4" s="54"/>
      <c r="B4" s="57"/>
      <c r="C4" s="57"/>
      <c r="D4" s="57"/>
      <c r="E4" s="60"/>
      <c r="F4" s="60"/>
      <c r="G4" s="60"/>
      <c r="H4" s="60"/>
      <c r="I4" s="60"/>
      <c r="J4" s="51"/>
      <c r="K4" s="51"/>
    </row>
    <row r="5" spans="1:14" ht="99.75" customHeight="1" thickBot="1" x14ac:dyDescent="0.3">
      <c r="A5" s="55"/>
      <c r="B5" s="58"/>
      <c r="C5" s="58"/>
      <c r="D5" s="58"/>
      <c r="E5" s="60"/>
      <c r="F5" s="60"/>
      <c r="G5" s="60"/>
      <c r="H5" s="60"/>
      <c r="I5" s="60"/>
      <c r="J5" s="51"/>
      <c r="K5" s="51"/>
      <c r="N5" s="2"/>
    </row>
    <row r="6" spans="1:14" ht="15.75" thickBot="1" x14ac:dyDescent="0.3">
      <c r="A6" s="7">
        <v>1</v>
      </c>
      <c r="B6" s="7">
        <v>2</v>
      </c>
      <c r="C6" s="1">
        <v>3</v>
      </c>
      <c r="D6" s="4">
        <v>4</v>
      </c>
      <c r="E6" s="5">
        <v>5</v>
      </c>
      <c r="F6" s="5">
        <v>6</v>
      </c>
      <c r="G6" s="4">
        <v>7</v>
      </c>
      <c r="H6" s="4">
        <v>8</v>
      </c>
      <c r="I6" s="5">
        <v>9</v>
      </c>
      <c r="J6" s="4">
        <v>10</v>
      </c>
      <c r="K6" s="6">
        <v>11</v>
      </c>
    </row>
    <row r="7" spans="1:14" x14ac:dyDescent="0.25">
      <c r="A7" s="62" t="s">
        <v>49</v>
      </c>
      <c r="B7" s="65" t="s">
        <v>17</v>
      </c>
      <c r="C7" s="29" t="s">
        <v>5</v>
      </c>
      <c r="D7" s="36" t="s">
        <v>25</v>
      </c>
      <c r="E7" s="9">
        <v>5</v>
      </c>
      <c r="F7" s="10"/>
      <c r="G7" s="11">
        <v>65.2</v>
      </c>
      <c r="H7" s="11"/>
      <c r="I7" s="11">
        <f>E7*G7</f>
        <v>326</v>
      </c>
      <c r="J7" s="67">
        <v>3118</v>
      </c>
      <c r="K7" s="70">
        <v>624</v>
      </c>
    </row>
    <row r="8" spans="1:14" x14ac:dyDescent="0.25">
      <c r="A8" s="63"/>
      <c r="B8" s="65"/>
      <c r="C8" s="28" t="s">
        <v>5</v>
      </c>
      <c r="D8" s="14" t="s">
        <v>8</v>
      </c>
      <c r="E8" s="15">
        <v>95</v>
      </c>
      <c r="F8" s="16">
        <v>158</v>
      </c>
      <c r="G8" s="17"/>
      <c r="H8" s="17">
        <v>34</v>
      </c>
      <c r="I8" s="11">
        <f t="shared" ref="I8:I10" si="0">F8*H8</f>
        <v>5372</v>
      </c>
      <c r="J8" s="68"/>
      <c r="K8" s="71"/>
    </row>
    <row r="9" spans="1:14" x14ac:dyDescent="0.25">
      <c r="A9" s="63"/>
      <c r="B9" s="65"/>
      <c r="C9" s="28" t="s">
        <v>5</v>
      </c>
      <c r="D9" s="14" t="s">
        <v>9</v>
      </c>
      <c r="E9" s="15">
        <v>6</v>
      </c>
      <c r="F9" s="18">
        <v>10</v>
      </c>
      <c r="G9" s="11"/>
      <c r="H9" s="17">
        <v>34</v>
      </c>
      <c r="I9" s="11">
        <f t="shared" si="0"/>
        <v>340</v>
      </c>
      <c r="J9" s="68"/>
      <c r="K9" s="71"/>
    </row>
    <row r="10" spans="1:14" ht="15.75" thickBot="1" x14ac:dyDescent="0.3">
      <c r="A10" s="63"/>
      <c r="B10" s="65"/>
      <c r="C10" s="30" t="s">
        <v>5</v>
      </c>
      <c r="D10" s="20" t="s">
        <v>6</v>
      </c>
      <c r="E10" s="31">
        <v>354</v>
      </c>
      <c r="F10" s="32">
        <v>644</v>
      </c>
      <c r="G10" s="12"/>
      <c r="H10" s="22">
        <v>34</v>
      </c>
      <c r="I10" s="11">
        <f t="shared" si="0"/>
        <v>21896</v>
      </c>
      <c r="J10" s="68"/>
      <c r="K10" s="71"/>
    </row>
    <row r="11" spans="1:14" ht="15.75" thickBot="1" x14ac:dyDescent="0.3">
      <c r="A11" s="63"/>
      <c r="B11" s="66"/>
      <c r="C11" s="27" t="s">
        <v>7</v>
      </c>
      <c r="D11" s="23"/>
      <c r="E11" s="24">
        <f>SUM(E7:E10)</f>
        <v>460</v>
      </c>
      <c r="F11" s="24">
        <f>SUM(F7:F10)</f>
        <v>812</v>
      </c>
      <c r="G11" s="24"/>
      <c r="H11" s="24"/>
      <c r="I11" s="25">
        <f>SUM(I7:I10)</f>
        <v>27934</v>
      </c>
      <c r="J11" s="68"/>
      <c r="K11" s="71"/>
    </row>
    <row r="12" spans="1:14" x14ac:dyDescent="0.25">
      <c r="A12" s="63"/>
      <c r="B12" s="73" t="s">
        <v>18</v>
      </c>
      <c r="C12" s="8" t="s">
        <v>19</v>
      </c>
      <c r="D12" s="36" t="s">
        <v>25</v>
      </c>
      <c r="E12" s="9">
        <v>13</v>
      </c>
      <c r="F12" s="10"/>
      <c r="G12" s="11">
        <v>72.2</v>
      </c>
      <c r="H12" s="26"/>
      <c r="I12" s="17">
        <f>E12*G12</f>
        <v>938.6</v>
      </c>
      <c r="J12" s="68"/>
      <c r="K12" s="71"/>
    </row>
    <row r="13" spans="1:14" x14ac:dyDescent="0.25">
      <c r="A13" s="63"/>
      <c r="B13" s="65"/>
      <c r="C13" s="13" t="s">
        <v>19</v>
      </c>
      <c r="D13" s="14" t="s">
        <v>8</v>
      </c>
      <c r="E13" s="15">
        <v>7</v>
      </c>
      <c r="F13" s="16">
        <v>12</v>
      </c>
      <c r="G13" s="17"/>
      <c r="H13" s="17">
        <v>34</v>
      </c>
      <c r="I13" s="17">
        <f t="shared" ref="I13:I18" si="1">F13*H13</f>
        <v>408</v>
      </c>
      <c r="J13" s="68"/>
      <c r="K13" s="71"/>
    </row>
    <row r="14" spans="1:14" x14ac:dyDescent="0.25">
      <c r="A14" s="63"/>
      <c r="B14" s="65"/>
      <c r="C14" s="13" t="s">
        <v>19</v>
      </c>
      <c r="D14" s="14" t="s">
        <v>9</v>
      </c>
      <c r="E14" s="15">
        <v>11</v>
      </c>
      <c r="F14" s="18">
        <v>18</v>
      </c>
      <c r="G14" s="17"/>
      <c r="H14" s="17">
        <v>34</v>
      </c>
      <c r="I14" s="17">
        <f t="shared" si="1"/>
        <v>612</v>
      </c>
      <c r="J14" s="68"/>
      <c r="K14" s="71"/>
    </row>
    <row r="15" spans="1:14" x14ac:dyDescent="0.25">
      <c r="A15" s="63"/>
      <c r="B15" s="65"/>
      <c r="C15" s="19" t="s">
        <v>19</v>
      </c>
      <c r="D15" s="20" t="s">
        <v>6</v>
      </c>
      <c r="E15" s="20">
        <v>259</v>
      </c>
      <c r="F15" s="21">
        <v>471</v>
      </c>
      <c r="G15" s="22"/>
      <c r="H15" s="17">
        <v>34</v>
      </c>
      <c r="I15" s="17">
        <f t="shared" si="1"/>
        <v>16014</v>
      </c>
      <c r="J15" s="68"/>
      <c r="K15" s="71"/>
    </row>
    <row r="16" spans="1:14" x14ac:dyDescent="0.25">
      <c r="A16" s="63"/>
      <c r="B16" s="65"/>
      <c r="C16" s="28" t="s">
        <v>10</v>
      </c>
      <c r="D16" s="14" t="s">
        <v>8</v>
      </c>
      <c r="E16" s="15">
        <v>4</v>
      </c>
      <c r="F16" s="16">
        <v>7</v>
      </c>
      <c r="G16" s="17"/>
      <c r="H16" s="17">
        <v>21</v>
      </c>
      <c r="I16" s="17">
        <f t="shared" si="1"/>
        <v>147</v>
      </c>
      <c r="J16" s="68"/>
      <c r="K16" s="71"/>
    </row>
    <row r="17" spans="1:11" x14ac:dyDescent="0.25">
      <c r="A17" s="63"/>
      <c r="B17" s="65"/>
      <c r="C17" s="28" t="s">
        <v>10</v>
      </c>
      <c r="D17" s="14" t="s">
        <v>9</v>
      </c>
      <c r="E17" s="15">
        <v>1</v>
      </c>
      <c r="F17" s="18">
        <v>2</v>
      </c>
      <c r="G17" s="17"/>
      <c r="H17" s="17">
        <v>21</v>
      </c>
      <c r="I17" s="17">
        <f t="shared" si="1"/>
        <v>42</v>
      </c>
      <c r="J17" s="68"/>
      <c r="K17" s="71"/>
    </row>
    <row r="18" spans="1:11" ht="15.75" thickBot="1" x14ac:dyDescent="0.3">
      <c r="A18" s="63"/>
      <c r="B18" s="65"/>
      <c r="C18" s="28" t="s">
        <v>10</v>
      </c>
      <c r="D18" s="15" t="s">
        <v>6</v>
      </c>
      <c r="E18" s="15">
        <v>92</v>
      </c>
      <c r="F18" s="18">
        <v>167</v>
      </c>
      <c r="G18" s="17"/>
      <c r="H18" s="17">
        <v>21</v>
      </c>
      <c r="I18" s="17">
        <f t="shared" si="1"/>
        <v>3507</v>
      </c>
      <c r="J18" s="68"/>
      <c r="K18" s="71"/>
    </row>
    <row r="19" spans="1:11" ht="15.75" thickBot="1" x14ac:dyDescent="0.3">
      <c r="A19" s="63"/>
      <c r="B19" s="66"/>
      <c r="C19" s="33" t="s">
        <v>7</v>
      </c>
      <c r="D19" s="23"/>
      <c r="E19" s="24">
        <f>SUM(E12:E18)</f>
        <v>387</v>
      </c>
      <c r="F19" s="24">
        <f>SUM(F12:F18)</f>
        <v>677</v>
      </c>
      <c r="G19" s="24"/>
      <c r="H19" s="24"/>
      <c r="I19" s="25">
        <f>SUM(I12:I18)</f>
        <v>21668.6</v>
      </c>
      <c r="J19" s="68"/>
      <c r="K19" s="71"/>
    </row>
    <row r="20" spans="1:11" x14ac:dyDescent="0.25">
      <c r="A20" s="63"/>
      <c r="B20" s="73" t="s">
        <v>21</v>
      </c>
      <c r="C20" s="28" t="s">
        <v>5</v>
      </c>
      <c r="D20" s="14" t="s">
        <v>8</v>
      </c>
      <c r="E20" s="31">
        <v>10</v>
      </c>
      <c r="F20" s="31">
        <v>17</v>
      </c>
      <c r="G20" s="26"/>
      <c r="H20" s="17">
        <v>34</v>
      </c>
      <c r="I20" s="17">
        <f t="shared" ref="I20:I23" si="2">F20*H20</f>
        <v>578</v>
      </c>
      <c r="J20" s="68"/>
      <c r="K20" s="71"/>
    </row>
    <row r="21" spans="1:11" x14ac:dyDescent="0.25">
      <c r="A21" s="63"/>
      <c r="B21" s="65"/>
      <c r="C21" s="28" t="s">
        <v>5</v>
      </c>
      <c r="D21" s="14" t="s">
        <v>9</v>
      </c>
      <c r="E21" s="15">
        <v>2</v>
      </c>
      <c r="F21" s="16">
        <v>3</v>
      </c>
      <c r="G21" s="17"/>
      <c r="H21" s="17">
        <v>34</v>
      </c>
      <c r="I21" s="17">
        <f t="shared" si="2"/>
        <v>102</v>
      </c>
      <c r="J21" s="68"/>
      <c r="K21" s="71"/>
    </row>
    <row r="22" spans="1:11" x14ac:dyDescent="0.25">
      <c r="A22" s="63"/>
      <c r="B22" s="65"/>
      <c r="C22" s="28" t="s">
        <v>5</v>
      </c>
      <c r="D22" s="15" t="s">
        <v>6</v>
      </c>
      <c r="E22" s="15">
        <v>50</v>
      </c>
      <c r="F22" s="18">
        <v>91</v>
      </c>
      <c r="G22" s="17"/>
      <c r="H22" s="17">
        <v>34</v>
      </c>
      <c r="I22" s="17">
        <f t="shared" si="2"/>
        <v>3094</v>
      </c>
      <c r="J22" s="68"/>
      <c r="K22" s="71"/>
    </row>
    <row r="23" spans="1:11" ht="15.75" thickBot="1" x14ac:dyDescent="0.3">
      <c r="A23" s="63"/>
      <c r="B23" s="65"/>
      <c r="C23" s="28" t="s">
        <v>20</v>
      </c>
      <c r="D23" s="15" t="s">
        <v>6</v>
      </c>
      <c r="E23" s="15">
        <v>8</v>
      </c>
      <c r="F23" s="18">
        <v>15</v>
      </c>
      <c r="G23" s="17"/>
      <c r="H23" s="17">
        <v>34</v>
      </c>
      <c r="I23" s="17">
        <f t="shared" si="2"/>
        <v>510</v>
      </c>
      <c r="J23" s="68"/>
      <c r="K23" s="71"/>
    </row>
    <row r="24" spans="1:11" ht="15.75" thickBot="1" x14ac:dyDescent="0.3">
      <c r="A24" s="63"/>
      <c r="B24" s="66"/>
      <c r="C24" s="27" t="s">
        <v>7</v>
      </c>
      <c r="D24" s="23"/>
      <c r="E24" s="24">
        <f>SUM(E20:E23)</f>
        <v>70</v>
      </c>
      <c r="F24" s="24">
        <f t="shared" ref="F24" si="3">SUM(F20:F23)</f>
        <v>126</v>
      </c>
      <c r="G24" s="24"/>
      <c r="H24" s="24"/>
      <c r="I24" s="25">
        <f>SUM(I20:I23)</f>
        <v>4284</v>
      </c>
      <c r="J24" s="68"/>
      <c r="K24" s="71"/>
    </row>
    <row r="25" spans="1:11" x14ac:dyDescent="0.25">
      <c r="A25" s="63"/>
      <c r="B25" s="73" t="s">
        <v>24</v>
      </c>
      <c r="C25" s="28" t="s">
        <v>5</v>
      </c>
      <c r="D25" s="14" t="s">
        <v>8</v>
      </c>
      <c r="E25" s="31">
        <v>33</v>
      </c>
      <c r="F25" s="31">
        <v>55</v>
      </c>
      <c r="G25" s="26"/>
      <c r="H25" s="17">
        <v>34</v>
      </c>
      <c r="I25" s="17">
        <f t="shared" ref="I25:I31" si="4">F25*H25</f>
        <v>1870</v>
      </c>
      <c r="J25" s="68"/>
      <c r="K25" s="71"/>
    </row>
    <row r="26" spans="1:11" x14ac:dyDescent="0.25">
      <c r="A26" s="63"/>
      <c r="B26" s="65"/>
      <c r="C26" s="28" t="s">
        <v>5</v>
      </c>
      <c r="D26" s="14" t="s">
        <v>9</v>
      </c>
      <c r="E26" s="15">
        <v>6</v>
      </c>
      <c r="F26" s="16">
        <v>10</v>
      </c>
      <c r="G26" s="17"/>
      <c r="H26" s="17">
        <v>34</v>
      </c>
      <c r="I26" s="17">
        <f t="shared" si="4"/>
        <v>340</v>
      </c>
      <c r="J26" s="68"/>
      <c r="K26" s="71"/>
    </row>
    <row r="27" spans="1:11" x14ac:dyDescent="0.25">
      <c r="A27" s="63"/>
      <c r="B27" s="65"/>
      <c r="C27" s="28" t="s">
        <v>5</v>
      </c>
      <c r="D27" s="15" t="s">
        <v>6</v>
      </c>
      <c r="E27" s="15">
        <v>92</v>
      </c>
      <c r="F27" s="18">
        <v>167</v>
      </c>
      <c r="G27" s="17"/>
      <c r="H27" s="17">
        <v>34</v>
      </c>
      <c r="I27" s="17">
        <f t="shared" si="4"/>
        <v>5678</v>
      </c>
      <c r="J27" s="68"/>
      <c r="K27" s="71"/>
    </row>
    <row r="28" spans="1:11" x14ac:dyDescent="0.25">
      <c r="A28" s="63"/>
      <c r="B28" s="65"/>
      <c r="C28" s="28" t="s">
        <v>22</v>
      </c>
      <c r="D28" s="14" t="s">
        <v>8</v>
      </c>
      <c r="E28" s="15">
        <v>3</v>
      </c>
      <c r="F28" s="18">
        <v>5</v>
      </c>
      <c r="G28" s="17"/>
      <c r="H28" s="17">
        <v>34</v>
      </c>
      <c r="I28" s="17">
        <f t="shared" si="4"/>
        <v>170</v>
      </c>
      <c r="J28" s="68"/>
      <c r="K28" s="71"/>
    </row>
    <row r="29" spans="1:11" x14ac:dyDescent="0.25">
      <c r="A29" s="63"/>
      <c r="B29" s="65"/>
      <c r="C29" s="28" t="s">
        <v>22</v>
      </c>
      <c r="D29" s="15" t="s">
        <v>6</v>
      </c>
      <c r="E29" s="31">
        <v>4</v>
      </c>
      <c r="F29" s="31">
        <v>7</v>
      </c>
      <c r="G29" s="11"/>
      <c r="H29" s="17">
        <v>34</v>
      </c>
      <c r="I29" s="17">
        <f t="shared" si="4"/>
        <v>238</v>
      </c>
      <c r="J29" s="68"/>
      <c r="K29" s="71"/>
    </row>
    <row r="30" spans="1:11" x14ac:dyDescent="0.25">
      <c r="A30" s="63"/>
      <c r="B30" s="65"/>
      <c r="C30" s="28" t="s">
        <v>23</v>
      </c>
      <c r="D30" s="14" t="s">
        <v>8</v>
      </c>
      <c r="E30" s="15">
        <v>2</v>
      </c>
      <c r="F30" s="16">
        <v>3</v>
      </c>
      <c r="G30" s="17"/>
      <c r="H30" s="17">
        <v>34</v>
      </c>
      <c r="I30" s="17">
        <f t="shared" si="4"/>
        <v>102</v>
      </c>
      <c r="J30" s="68"/>
      <c r="K30" s="71"/>
    </row>
    <row r="31" spans="1:11" ht="15.75" thickBot="1" x14ac:dyDescent="0.3">
      <c r="A31" s="63"/>
      <c r="B31" s="65"/>
      <c r="C31" s="28" t="s">
        <v>20</v>
      </c>
      <c r="D31" s="15" t="s">
        <v>6</v>
      </c>
      <c r="E31" s="15">
        <v>1</v>
      </c>
      <c r="F31" s="18">
        <v>2</v>
      </c>
      <c r="G31" s="17"/>
      <c r="H31" s="17">
        <v>34</v>
      </c>
      <c r="I31" s="17">
        <f t="shared" si="4"/>
        <v>68</v>
      </c>
      <c r="J31" s="68"/>
      <c r="K31" s="71"/>
    </row>
    <row r="32" spans="1:11" ht="15.75" thickBot="1" x14ac:dyDescent="0.3">
      <c r="A32" s="63"/>
      <c r="B32" s="66"/>
      <c r="C32" s="27" t="s">
        <v>7</v>
      </c>
      <c r="D32" s="23"/>
      <c r="E32" s="24">
        <f>SUM(E25:E31)</f>
        <v>141</v>
      </c>
      <c r="F32" s="24">
        <f>SUM(F25:F31)</f>
        <v>249</v>
      </c>
      <c r="G32" s="24"/>
      <c r="H32" s="24"/>
      <c r="I32" s="25">
        <f>SUM(I25:I31)</f>
        <v>8466</v>
      </c>
      <c r="J32" s="68"/>
      <c r="K32" s="71"/>
    </row>
    <row r="33" spans="1:11" ht="15.75" thickBot="1" x14ac:dyDescent="0.3">
      <c r="A33" s="64"/>
      <c r="B33" s="74" t="s">
        <v>50</v>
      </c>
      <c r="C33" s="75"/>
      <c r="D33" s="76"/>
      <c r="E33" s="34">
        <f>E11+E19+E24+E32</f>
        <v>1058</v>
      </c>
      <c r="F33" s="34">
        <f>F11+F19+F24+F32</f>
        <v>1864</v>
      </c>
      <c r="G33" s="34"/>
      <c r="H33" s="34"/>
      <c r="I33" s="35">
        <f t="shared" ref="I33" si="5">I11+I19+I24+I32</f>
        <v>62352.6</v>
      </c>
      <c r="J33" s="69"/>
      <c r="K33" s="72"/>
    </row>
  </sheetData>
  <mergeCells count="21">
    <mergeCell ref="A7:A33"/>
    <mergeCell ref="B7:B11"/>
    <mergeCell ref="J7:J33"/>
    <mergeCell ref="K7:K33"/>
    <mergeCell ref="B12:B19"/>
    <mergeCell ref="B20:B24"/>
    <mergeCell ref="B25:B32"/>
    <mergeCell ref="B33:D33"/>
    <mergeCell ref="J3:J5"/>
    <mergeCell ref="K3:K5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2:K2"/>
  </mergeCells>
  <pageMargins left="0.19" right="0.1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8AEA2-D047-4249-B43B-5281E687009D}">
  <dimension ref="A1:G30"/>
  <sheetViews>
    <sheetView tabSelected="1" workbookViewId="0">
      <selection activeCell="J7" sqref="J7"/>
    </sheetView>
  </sheetViews>
  <sheetFormatPr defaultRowHeight="15" x14ac:dyDescent="0.25"/>
  <cols>
    <col min="1" max="1" width="13.42578125" customWidth="1"/>
    <col min="2" max="2" width="31" customWidth="1"/>
    <col min="3" max="3" width="6" customWidth="1"/>
    <col min="4" max="4" width="6.5703125" customWidth="1"/>
  </cols>
  <sheetData>
    <row r="1" spans="1:7" ht="15.75" x14ac:dyDescent="0.25">
      <c r="A1" s="37"/>
      <c r="B1" s="37"/>
      <c r="C1" s="37"/>
      <c r="D1" s="37"/>
      <c r="E1" s="37"/>
      <c r="F1" s="37"/>
      <c r="G1" s="37"/>
    </row>
    <row r="2" spans="1:7" ht="15.75" x14ac:dyDescent="0.25">
      <c r="A2" s="77" t="s">
        <v>28</v>
      </c>
      <c r="B2" s="77"/>
      <c r="C2" s="77"/>
      <c r="D2" s="77"/>
      <c r="E2" s="77"/>
      <c r="F2" s="77"/>
      <c r="G2" s="77"/>
    </row>
    <row r="3" spans="1:7" ht="15.75" x14ac:dyDescent="0.25">
      <c r="A3" s="77" t="s">
        <v>29</v>
      </c>
      <c r="B3" s="77"/>
      <c r="C3" s="77"/>
      <c r="D3" s="77"/>
      <c r="E3" s="77"/>
      <c r="F3" s="77"/>
      <c r="G3" s="77"/>
    </row>
    <row r="4" spans="1:7" ht="15.75" x14ac:dyDescent="0.25">
      <c r="A4" s="38"/>
      <c r="B4" s="38"/>
      <c r="C4" s="38"/>
      <c r="D4" s="38"/>
      <c r="E4" s="38"/>
      <c r="F4" s="38"/>
      <c r="G4" s="38"/>
    </row>
    <row r="5" spans="1:7" ht="15.75" x14ac:dyDescent="0.25">
      <c r="A5" s="39"/>
      <c r="B5" s="40"/>
      <c r="C5" s="39"/>
      <c r="D5" s="39"/>
      <c r="E5" s="39"/>
      <c r="F5" s="39"/>
      <c r="G5" s="41"/>
    </row>
    <row r="6" spans="1:7" ht="15.75" x14ac:dyDescent="0.25">
      <c r="A6" s="78" t="s">
        <v>48</v>
      </c>
      <c r="B6" s="78"/>
      <c r="C6" s="78"/>
      <c r="D6" s="78"/>
      <c r="E6" s="78"/>
      <c r="F6" s="78"/>
      <c r="G6" s="78"/>
    </row>
    <row r="7" spans="1:7" ht="15.75" x14ac:dyDescent="0.25">
      <c r="A7" s="38"/>
      <c r="B7" s="38"/>
      <c r="C7" s="38"/>
      <c r="D7" s="38"/>
      <c r="E7" s="38"/>
      <c r="F7" s="38"/>
      <c r="G7" s="38"/>
    </row>
    <row r="8" spans="1:7" ht="15.75" x14ac:dyDescent="0.25">
      <c r="A8" s="79" t="s">
        <v>30</v>
      </c>
      <c r="B8" s="79" t="s">
        <v>1</v>
      </c>
      <c r="C8" s="81" t="s">
        <v>31</v>
      </c>
      <c r="D8" s="82"/>
      <c r="E8" s="82"/>
      <c r="F8" s="83"/>
      <c r="G8" s="84" t="s">
        <v>32</v>
      </c>
    </row>
    <row r="9" spans="1:7" ht="15.75" x14ac:dyDescent="0.25">
      <c r="A9" s="80"/>
      <c r="B9" s="80"/>
      <c r="C9" s="42" t="s">
        <v>33</v>
      </c>
      <c r="D9" s="42" t="s">
        <v>34</v>
      </c>
      <c r="E9" s="42" t="s">
        <v>35</v>
      </c>
      <c r="F9" s="42" t="s">
        <v>36</v>
      </c>
      <c r="G9" s="85"/>
    </row>
    <row r="10" spans="1:7" ht="28.5" customHeight="1" x14ac:dyDescent="0.25">
      <c r="A10" s="43" t="s">
        <v>49</v>
      </c>
      <c r="B10" s="44" t="s">
        <v>47</v>
      </c>
      <c r="C10" s="45"/>
      <c r="D10" s="45"/>
      <c r="E10" s="45">
        <v>500</v>
      </c>
      <c r="F10" s="45">
        <v>558</v>
      </c>
      <c r="G10" s="46">
        <f>SUM(C10:F10)</f>
        <v>1058</v>
      </c>
    </row>
    <row r="11" spans="1:7" ht="15.75" x14ac:dyDescent="0.25">
      <c r="A11" s="37"/>
      <c r="B11" s="37"/>
      <c r="C11" s="37"/>
      <c r="D11" s="37"/>
      <c r="E11" s="37"/>
      <c r="F11" s="37"/>
      <c r="G11" s="37"/>
    </row>
    <row r="12" spans="1:7" ht="15.75" x14ac:dyDescent="0.25">
      <c r="A12" s="38"/>
      <c r="B12" s="38"/>
      <c r="C12" s="38"/>
      <c r="D12" s="38"/>
      <c r="E12" s="38"/>
      <c r="F12" s="38"/>
      <c r="G12" s="38"/>
    </row>
    <row r="13" spans="1:7" ht="15.75" x14ac:dyDescent="0.25">
      <c r="A13" s="47" t="s">
        <v>37</v>
      </c>
      <c r="B13" s="47"/>
      <c r="C13" s="47"/>
      <c r="D13" s="47"/>
      <c r="E13" s="47"/>
      <c r="F13" s="48" t="s">
        <v>38</v>
      </c>
      <c r="G13" s="47"/>
    </row>
    <row r="14" spans="1:7" ht="15.75" x14ac:dyDescent="0.25">
      <c r="A14" s="47" t="s">
        <v>39</v>
      </c>
      <c r="B14" s="47"/>
      <c r="C14" s="47"/>
      <c r="D14" s="47"/>
      <c r="E14" s="47"/>
      <c r="F14" s="48" t="s">
        <v>40</v>
      </c>
      <c r="G14" s="47"/>
    </row>
    <row r="15" spans="1:7" ht="15.75" x14ac:dyDescent="0.25">
      <c r="A15" s="47" t="s">
        <v>41</v>
      </c>
      <c r="B15" s="47"/>
      <c r="C15" s="47"/>
      <c r="D15" s="47"/>
      <c r="E15" s="47"/>
      <c r="F15" s="48" t="s">
        <v>42</v>
      </c>
      <c r="G15" s="47"/>
    </row>
    <row r="16" spans="1:7" ht="15.75" x14ac:dyDescent="0.25">
      <c r="A16" s="47"/>
      <c r="B16" s="47"/>
      <c r="C16" s="47"/>
      <c r="D16" s="47"/>
      <c r="E16" s="47"/>
      <c r="F16" s="47"/>
      <c r="G16" s="49"/>
    </row>
    <row r="17" spans="1:7" ht="15.75" x14ac:dyDescent="0.25">
      <c r="A17" s="47"/>
      <c r="B17" s="47"/>
      <c r="C17" s="47"/>
      <c r="D17" s="47"/>
      <c r="E17" s="47"/>
      <c r="F17" s="47"/>
      <c r="G17" s="47"/>
    </row>
    <row r="18" spans="1:7" ht="15.75" x14ac:dyDescent="0.25">
      <c r="A18" s="47" t="s">
        <v>43</v>
      </c>
      <c r="B18" s="47"/>
      <c r="C18" s="47"/>
      <c r="D18" s="47"/>
      <c r="E18" s="47"/>
      <c r="F18" s="47"/>
      <c r="G18" s="47"/>
    </row>
    <row r="19" spans="1:7" ht="15.75" x14ac:dyDescent="0.25">
      <c r="A19" s="47"/>
      <c r="B19" s="47"/>
      <c r="C19" s="47"/>
      <c r="D19" s="47"/>
      <c r="E19" s="47"/>
      <c r="F19" s="47"/>
      <c r="G19" s="47"/>
    </row>
    <row r="20" spans="1:7" ht="15.75" x14ac:dyDescent="0.25">
      <c r="A20" s="47"/>
      <c r="B20" s="47"/>
      <c r="C20" s="47"/>
      <c r="D20" s="47"/>
      <c r="E20" s="47"/>
      <c r="F20" s="47"/>
      <c r="G20" s="47"/>
    </row>
    <row r="21" spans="1:7" ht="15.75" x14ac:dyDescent="0.25">
      <c r="A21" s="47" t="s">
        <v>44</v>
      </c>
      <c r="B21" s="47"/>
      <c r="C21" s="47"/>
      <c r="D21" s="47"/>
      <c r="E21" s="47"/>
      <c r="F21" s="47"/>
      <c r="G21" s="47"/>
    </row>
    <row r="22" spans="1:7" ht="15.75" x14ac:dyDescent="0.25">
      <c r="A22" s="47"/>
      <c r="B22" s="47"/>
      <c r="C22" s="47"/>
      <c r="D22" s="47"/>
      <c r="E22" s="47"/>
      <c r="F22" s="47"/>
      <c r="G22" s="47"/>
    </row>
    <row r="23" spans="1:7" ht="15.75" x14ac:dyDescent="0.25">
      <c r="A23" s="47"/>
      <c r="B23" s="47"/>
      <c r="C23" s="47"/>
      <c r="D23" s="47"/>
      <c r="E23" s="47"/>
      <c r="F23" s="47"/>
      <c r="G23" s="47"/>
    </row>
    <row r="24" spans="1:7" ht="15.75" x14ac:dyDescent="0.25">
      <c r="A24" s="47" t="s">
        <v>45</v>
      </c>
      <c r="B24" s="47"/>
      <c r="C24" s="47"/>
      <c r="D24" s="47"/>
      <c r="E24" s="47"/>
      <c r="F24" s="47"/>
      <c r="G24" s="47"/>
    </row>
    <row r="25" spans="1:7" ht="15.75" x14ac:dyDescent="0.25">
      <c r="A25" s="47"/>
      <c r="B25" s="47"/>
      <c r="C25" s="47"/>
      <c r="D25" s="47"/>
      <c r="E25" s="47"/>
      <c r="F25" s="47"/>
      <c r="G25" s="47"/>
    </row>
    <row r="26" spans="1:7" ht="15.75" x14ac:dyDescent="0.25">
      <c r="A26" s="47"/>
      <c r="B26" s="47"/>
      <c r="C26" s="47"/>
      <c r="D26" s="47"/>
      <c r="E26" s="47"/>
      <c r="F26" s="47"/>
      <c r="G26" s="47"/>
    </row>
    <row r="27" spans="1:7" ht="15.75" x14ac:dyDescent="0.25">
      <c r="A27" s="47" t="s">
        <v>46</v>
      </c>
      <c r="B27" s="47"/>
      <c r="C27" s="47"/>
      <c r="D27" s="47"/>
      <c r="E27" s="47"/>
      <c r="F27" s="47"/>
      <c r="G27" s="47"/>
    </row>
    <row r="28" spans="1:7" ht="15.75" x14ac:dyDescent="0.25">
      <c r="A28" s="47"/>
      <c r="B28" s="47"/>
      <c r="C28" s="47"/>
      <c r="D28" s="47"/>
      <c r="E28" s="47"/>
      <c r="F28" s="47"/>
      <c r="G28" s="47"/>
    </row>
    <row r="29" spans="1:7" ht="15.75" x14ac:dyDescent="0.25">
      <c r="A29" s="37"/>
      <c r="B29" s="37"/>
      <c r="C29" s="37"/>
      <c r="D29" s="37"/>
      <c r="E29" s="37"/>
      <c r="F29" s="37"/>
      <c r="G29" s="37"/>
    </row>
    <row r="30" spans="1:7" ht="15.75" x14ac:dyDescent="0.25">
      <c r="A30" s="37"/>
      <c r="B30" s="37"/>
      <c r="C30" s="37"/>
      <c r="D30" s="37"/>
      <c r="E30" s="37"/>
      <c r="F30" s="37"/>
      <c r="G30" s="37"/>
    </row>
  </sheetData>
  <mergeCells count="7"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ОБЕКТ №14-2-21</vt:lpstr>
      <vt:lpstr>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2021-06-17T09:38:34Z</cp:lastPrinted>
  <dcterms:created xsi:type="dcterms:W3CDTF">2020-12-02T12:26:19Z</dcterms:created>
  <dcterms:modified xsi:type="dcterms:W3CDTF">2021-06-18T08:05:01Z</dcterms:modified>
</cp:coreProperties>
</file>