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<sst xmlns="http://schemas.openxmlformats.org/spreadsheetml/2006/main" count="92" uniqueCount="32">
  <si>
    <t>Дървесен вид</t>
  </si>
  <si>
    <t>Сортимент</t>
  </si>
  <si>
    <t>Отдел и подотдел</t>
  </si>
  <si>
    <t>за продажба на стояща дървесина на корен в ТП"ДГС Варна"………..</t>
  </si>
  <si>
    <t>Прогнозно количество дървесина в пл.куб.м.</t>
  </si>
  <si>
    <t>Прогнозно количество дървесина  в пр.куб.м.</t>
  </si>
  <si>
    <t>Обект</t>
  </si>
  <si>
    <t>Гаранция за участие, лв</t>
  </si>
  <si>
    <t>ПРИЛОЖЕНИЕ 1</t>
  </si>
  <si>
    <t>Всичко за подотдела:</t>
  </si>
  <si>
    <t>Стъпка на наддаване , лв</t>
  </si>
  <si>
    <t xml:space="preserve">Начална цена лв./м3 без ДДС </t>
  </si>
  <si>
    <t>благун</t>
  </si>
  <si>
    <t>келяв габър</t>
  </si>
  <si>
    <t>Едра - трупи за бичене над 30 см</t>
  </si>
  <si>
    <t>Едра - трупи за бичене от 18 см до29 см</t>
  </si>
  <si>
    <t>Обща  стойност. лв. без ДДС</t>
  </si>
  <si>
    <t>Всичко за обект :</t>
  </si>
  <si>
    <t>4 и</t>
  </si>
  <si>
    <t>цр</t>
  </si>
  <si>
    <t>Средна технологична д-на</t>
  </si>
  <si>
    <t>Дребна-технологична д-на</t>
  </si>
  <si>
    <t>Дърва за огрев -технологична д-на</t>
  </si>
  <si>
    <t>15 л</t>
  </si>
  <si>
    <t>22 в</t>
  </si>
  <si>
    <t>гбр</t>
  </si>
  <si>
    <t>клен</t>
  </si>
  <si>
    <t>23 е</t>
  </si>
  <si>
    <t>74 а</t>
  </si>
  <si>
    <t>кгбр</t>
  </si>
  <si>
    <t>75 г</t>
  </si>
  <si>
    <t>30 в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</si>
</sst>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[$-402]dd\ mmmm\ yyyy\ &quot;г.&quot;"/>
    <numFmt numFmtId="175" formatCode="yyyy\-mm\-dd;@"/>
    <numFmt numFmtId="176" formatCode="dd\.m\.yyyy\ &quot;г.&quot;;@"/>
    <numFmt numFmtId="177" formatCode="dd\.mm\.yyyy\ &quot;г.&quot;;@"/>
    <numFmt numFmtId="178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center" wrapText="1"/>
      <protection/>
    </xf>
    <xf numFmtId="2" fontId="0" fillId="0" borderId="10" xfId="33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0" fontId="22" fillId="0" borderId="10" xfId="33" applyNumberFormat="1" applyFont="1" applyFill="1" applyBorder="1" applyAlignment="1" applyProtection="1">
      <alignment horizontal="center" vertical="center"/>
      <protection/>
    </xf>
    <xf numFmtId="0" fontId="22" fillId="0" borderId="10" xfId="33" applyNumberFormat="1" applyFont="1" applyFill="1" applyBorder="1" applyAlignment="1" applyProtection="1">
      <alignment horizontal="center" vertical="center" wrapText="1"/>
      <protection/>
    </xf>
    <xf numFmtId="2" fontId="22" fillId="0" borderId="10" xfId="33" applyNumberFormat="1" applyFont="1" applyFill="1" applyBorder="1" applyAlignment="1" applyProtection="1">
      <alignment horizontal="center" vertical="center" wrapText="1"/>
      <protection/>
    </xf>
    <xf numFmtId="0" fontId="22" fillId="0" borderId="10" xfId="33" applyNumberFormat="1" applyFont="1" applyFill="1" applyBorder="1" applyAlignment="1" applyProtection="1">
      <alignment horizontal="center" vertical="top" wrapText="1"/>
      <protection/>
    </xf>
    <xf numFmtId="0" fontId="22" fillId="0" borderId="11" xfId="0" applyFont="1" applyBorder="1" applyAlignment="1">
      <alignment vertical="distributed"/>
    </xf>
    <xf numFmtId="0" fontId="22" fillId="0" borderId="10" xfId="0" applyFont="1" applyBorder="1" applyAlignment="1">
      <alignment vertical="justify"/>
    </xf>
    <xf numFmtId="0" fontId="0" fillId="24" borderId="10" xfId="0" applyFont="1" applyFill="1" applyBorder="1" applyAlignment="1">
      <alignment horizontal="left"/>
    </xf>
    <xf numFmtId="2" fontId="0" fillId="25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2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33" applyNumberFormat="1" applyFont="1" applyFill="1" applyBorder="1" applyAlignment="1" applyProtection="1">
      <alignment vertical="center" wrapText="1"/>
      <protection/>
    </xf>
    <xf numFmtId="0" fontId="23" fillId="25" borderId="1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1" fillId="26" borderId="10" xfId="0" applyFont="1" applyFill="1" applyBorder="1" applyAlignment="1">
      <alignment/>
    </xf>
    <xf numFmtId="0" fontId="0" fillId="26" borderId="10" xfId="0" applyFont="1" applyFill="1" applyBorder="1" applyAlignment="1">
      <alignment/>
    </xf>
    <xf numFmtId="2" fontId="21" fillId="26" borderId="10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24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2" fontId="25" fillId="0" borderId="10" xfId="33" applyNumberFormat="1" applyFont="1" applyFill="1" applyBorder="1" applyAlignment="1" applyProtection="1">
      <alignment vertical="center" wrapText="1"/>
      <protection/>
    </xf>
    <xf numFmtId="2" fontId="25" fillId="25" borderId="10" xfId="0" applyNumberFormat="1" applyFont="1" applyFill="1" applyBorder="1" applyAlignment="1">
      <alignment/>
    </xf>
    <xf numFmtId="0" fontId="20" fillId="0" borderId="13" xfId="0" applyFont="1" applyBorder="1" applyAlignment="1">
      <alignment/>
    </xf>
    <xf numFmtId="2" fontId="0" fillId="0" borderId="10" xfId="0" applyNumberFormat="1" applyBorder="1" applyAlignment="1">
      <alignment/>
    </xf>
    <xf numFmtId="2" fontId="20" fillId="25" borderId="11" xfId="0" applyNumberFormat="1" applyFont="1" applyFill="1" applyBorder="1" applyAlignment="1">
      <alignment/>
    </xf>
    <xf numFmtId="2" fontId="20" fillId="25" borderId="14" xfId="0" applyNumberFormat="1" applyFont="1" applyFill="1" applyBorder="1" applyAlignment="1">
      <alignment/>
    </xf>
    <xf numFmtId="2" fontId="20" fillId="25" borderId="15" xfId="0" applyNumberFormat="1" applyFont="1" applyFill="1" applyBorder="1" applyAlignment="1">
      <alignment/>
    </xf>
    <xf numFmtId="2" fontId="20" fillId="26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4" xfId="33" applyNumberFormat="1" applyFont="1" applyFill="1" applyBorder="1" applyAlignment="1" applyProtection="1">
      <alignment horizontal="center" vertical="center" wrapText="1"/>
      <protection/>
    </xf>
    <xf numFmtId="0" fontId="0" fillId="0" borderId="15" xfId="3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20" fillId="0" borderId="16" xfId="33" applyNumberFormat="1" applyFont="1" applyFill="1" applyBorder="1" applyAlignment="1" applyProtection="1">
      <alignment horizontal="center" vertical="top"/>
      <protection/>
    </xf>
    <xf numFmtId="2" fontId="20" fillId="25" borderId="11" xfId="0" applyNumberFormat="1" applyFont="1" applyFill="1" applyBorder="1" applyAlignment="1">
      <alignment horizontal="center"/>
    </xf>
    <xf numFmtId="2" fontId="20" fillId="25" borderId="14" xfId="0" applyNumberFormat="1" applyFont="1" applyFill="1" applyBorder="1" applyAlignment="1">
      <alignment horizontal="center"/>
    </xf>
    <xf numFmtId="2" fontId="20" fillId="25" borderId="15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6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/>
    </xf>
    <xf numFmtId="14" fontId="0" fillId="26" borderId="10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62"/>
  <sheetViews>
    <sheetView tabSelected="1" zoomScalePageLayoutView="0" workbookViewId="0" topLeftCell="A43">
      <selection activeCell="D66" sqref="D66"/>
    </sheetView>
  </sheetViews>
  <sheetFormatPr defaultColWidth="9.140625" defaultRowHeight="12.75"/>
  <cols>
    <col min="1" max="1" width="10.140625" style="0" bestFit="1" customWidth="1"/>
    <col min="4" max="4" width="35.57421875" style="0" customWidth="1"/>
    <col min="5" max="5" width="10.28125" style="0" customWidth="1"/>
    <col min="6" max="6" width="9.7109375" style="0" customWidth="1"/>
    <col min="8" max="8" width="9.8515625" style="0" customWidth="1"/>
  </cols>
  <sheetData>
    <row r="4" spans="1:10" ht="12.75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2.7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72">
      <c r="A6" s="12" t="s">
        <v>6</v>
      </c>
      <c r="B6" s="13" t="s">
        <v>2</v>
      </c>
      <c r="C6" s="13" t="s">
        <v>0</v>
      </c>
      <c r="D6" s="12" t="s">
        <v>1</v>
      </c>
      <c r="E6" s="13" t="s">
        <v>4</v>
      </c>
      <c r="F6" s="13" t="s">
        <v>5</v>
      </c>
      <c r="G6" s="14" t="s">
        <v>11</v>
      </c>
      <c r="H6" s="15" t="s">
        <v>16</v>
      </c>
      <c r="I6" s="16" t="s">
        <v>7</v>
      </c>
      <c r="J6" s="17" t="s">
        <v>10</v>
      </c>
    </row>
    <row r="7" spans="1:10" ht="12.75">
      <c r="A7" s="1">
        <v>1</v>
      </c>
      <c r="B7" s="2">
        <v>2</v>
      </c>
      <c r="C7" s="2">
        <v>3</v>
      </c>
      <c r="D7" s="1">
        <v>4</v>
      </c>
      <c r="E7" s="2">
        <v>5</v>
      </c>
      <c r="F7" s="2">
        <v>6</v>
      </c>
      <c r="G7" s="2">
        <v>7</v>
      </c>
      <c r="H7" s="3">
        <v>8</v>
      </c>
      <c r="I7" s="11">
        <v>9</v>
      </c>
      <c r="J7" s="2">
        <v>10</v>
      </c>
    </row>
    <row r="8" spans="1:10" ht="14.25">
      <c r="A8" s="66">
        <v>44418</v>
      </c>
      <c r="B8" s="54" t="s">
        <v>18</v>
      </c>
      <c r="C8" s="46" t="s">
        <v>19</v>
      </c>
      <c r="D8" s="21" t="s">
        <v>14</v>
      </c>
      <c r="E8" s="18">
        <v>20</v>
      </c>
      <c r="F8" s="28"/>
      <c r="G8" s="9">
        <v>63</v>
      </c>
      <c r="H8" s="19">
        <f>G8*E8</f>
        <v>1260</v>
      </c>
      <c r="I8" s="41"/>
      <c r="J8" s="51">
        <v>655</v>
      </c>
    </row>
    <row r="9" spans="1:10" ht="12.75">
      <c r="A9" s="61"/>
      <c r="B9" s="55"/>
      <c r="C9" s="47"/>
      <c r="D9" s="21" t="s">
        <v>15</v>
      </c>
      <c r="E9" s="18">
        <v>42</v>
      </c>
      <c r="F9" s="23"/>
      <c r="G9" s="9">
        <v>63</v>
      </c>
      <c r="H9" s="19">
        <f>G9*E9</f>
        <v>2646</v>
      </c>
      <c r="I9" s="42"/>
      <c r="J9" s="52"/>
    </row>
    <row r="10" spans="1:10" ht="12.75">
      <c r="A10" s="61"/>
      <c r="B10" s="55"/>
      <c r="C10" s="47"/>
      <c r="D10" s="4" t="s">
        <v>20</v>
      </c>
      <c r="E10" s="24">
        <v>3</v>
      </c>
      <c r="F10" s="24">
        <v>5</v>
      </c>
      <c r="G10" s="8">
        <v>36</v>
      </c>
      <c r="H10" s="7">
        <f>F10*G10</f>
        <v>180</v>
      </c>
      <c r="I10" s="42"/>
      <c r="J10" s="52"/>
    </row>
    <row r="11" spans="1:10" ht="12.75">
      <c r="A11" s="61"/>
      <c r="B11" s="55"/>
      <c r="C11" s="47"/>
      <c r="D11" s="4" t="s">
        <v>21</v>
      </c>
      <c r="E11" s="24">
        <v>14</v>
      </c>
      <c r="F11" s="24">
        <v>23</v>
      </c>
      <c r="G11" s="8">
        <v>36</v>
      </c>
      <c r="H11" s="7">
        <f>F11*G11</f>
        <v>828</v>
      </c>
      <c r="I11" s="42"/>
      <c r="J11" s="52"/>
    </row>
    <row r="12" spans="1:10" ht="12.75">
      <c r="A12" s="61"/>
      <c r="B12" s="55"/>
      <c r="C12" s="48"/>
      <c r="D12" s="4" t="s">
        <v>22</v>
      </c>
      <c r="E12" s="24">
        <v>203</v>
      </c>
      <c r="F12" s="24">
        <v>338</v>
      </c>
      <c r="G12" s="8">
        <v>36</v>
      </c>
      <c r="H12" s="7">
        <f>F12*G12</f>
        <v>12168</v>
      </c>
      <c r="I12" s="42"/>
      <c r="J12" s="52"/>
    </row>
    <row r="13" spans="1:10" ht="12.75">
      <c r="A13" s="61"/>
      <c r="B13" s="55"/>
      <c r="C13" s="2" t="s">
        <v>12</v>
      </c>
      <c r="D13" s="4" t="s">
        <v>22</v>
      </c>
      <c r="E13" s="24">
        <v>5</v>
      </c>
      <c r="F13" s="24">
        <v>8</v>
      </c>
      <c r="G13" s="8">
        <v>36</v>
      </c>
      <c r="H13" s="7">
        <f>F13*G13</f>
        <v>288</v>
      </c>
      <c r="I13" s="42"/>
      <c r="J13" s="52"/>
    </row>
    <row r="14" spans="1:10" ht="12.75">
      <c r="A14" s="61"/>
      <c r="B14" s="56"/>
      <c r="C14" s="2"/>
      <c r="D14" s="5" t="s">
        <v>9</v>
      </c>
      <c r="E14" s="5">
        <f>SUM(E8:E13)</f>
        <v>287</v>
      </c>
      <c r="F14" s="5">
        <f>SUM(F9:F13)</f>
        <v>374</v>
      </c>
      <c r="G14" s="4"/>
      <c r="H14" s="6">
        <f>SUM(H8:H13)</f>
        <v>17370</v>
      </c>
      <c r="I14" s="42"/>
      <c r="J14" s="52"/>
    </row>
    <row r="15" spans="1:10" ht="12.75">
      <c r="A15" s="61"/>
      <c r="B15" s="54" t="s">
        <v>23</v>
      </c>
      <c r="C15" s="57" t="s">
        <v>19</v>
      </c>
      <c r="D15" s="21" t="s">
        <v>15</v>
      </c>
      <c r="E15" s="18">
        <v>4</v>
      </c>
      <c r="F15" s="23"/>
      <c r="G15" s="9">
        <v>63</v>
      </c>
      <c r="H15" s="19">
        <f>G15*E15</f>
        <v>252</v>
      </c>
      <c r="I15" s="42"/>
      <c r="J15" s="52"/>
    </row>
    <row r="16" spans="1:10" ht="12.75">
      <c r="A16" s="61"/>
      <c r="B16" s="55"/>
      <c r="C16" s="57"/>
      <c r="D16" s="4" t="s">
        <v>20</v>
      </c>
      <c r="E16" s="24">
        <v>2</v>
      </c>
      <c r="F16" s="10">
        <v>3</v>
      </c>
      <c r="G16" s="8">
        <v>36</v>
      </c>
      <c r="H16" s="7">
        <f>F16*G16</f>
        <v>108</v>
      </c>
      <c r="I16" s="42"/>
      <c r="J16" s="52"/>
    </row>
    <row r="17" spans="1:10" ht="12.75">
      <c r="A17" s="61"/>
      <c r="B17" s="55"/>
      <c r="C17" s="57"/>
      <c r="D17" s="4" t="s">
        <v>21</v>
      </c>
      <c r="E17" s="24">
        <v>1</v>
      </c>
      <c r="F17" s="10">
        <v>2</v>
      </c>
      <c r="G17" s="8">
        <v>36</v>
      </c>
      <c r="H17" s="7">
        <f>F17*G17</f>
        <v>72</v>
      </c>
      <c r="I17" s="42"/>
      <c r="J17" s="52"/>
    </row>
    <row r="18" spans="1:10" ht="12.75">
      <c r="A18" s="61"/>
      <c r="B18" s="55"/>
      <c r="C18" s="57"/>
      <c r="D18" s="4" t="s">
        <v>22</v>
      </c>
      <c r="E18" s="24">
        <v>13</v>
      </c>
      <c r="F18" s="10">
        <v>22</v>
      </c>
      <c r="G18" s="8">
        <v>36</v>
      </c>
      <c r="H18" s="7">
        <f>F18*G18</f>
        <v>792</v>
      </c>
      <c r="I18" s="42"/>
      <c r="J18" s="52"/>
    </row>
    <row r="19" spans="1:10" ht="12.75">
      <c r="A19" s="61"/>
      <c r="B19" s="56"/>
      <c r="C19" s="4"/>
      <c r="D19" s="5" t="s">
        <v>9</v>
      </c>
      <c r="E19" s="5">
        <f>SUM(E15:E18)</f>
        <v>20</v>
      </c>
      <c r="F19" s="5">
        <f>SUM(F15:F18)</f>
        <v>27</v>
      </c>
      <c r="G19" s="4"/>
      <c r="H19" s="6">
        <f>SUM(H15:H18)</f>
        <v>1224</v>
      </c>
      <c r="I19" s="42"/>
      <c r="J19" s="52"/>
    </row>
    <row r="20" spans="1:10" ht="12.75">
      <c r="A20" s="61"/>
      <c r="B20" s="54" t="s">
        <v>24</v>
      </c>
      <c r="C20" s="58" t="s">
        <v>25</v>
      </c>
      <c r="D20" s="4" t="s">
        <v>20</v>
      </c>
      <c r="E20" s="24">
        <v>14</v>
      </c>
      <c r="F20" s="4">
        <v>23</v>
      </c>
      <c r="G20" s="8">
        <v>36</v>
      </c>
      <c r="H20" s="7">
        <f>F20*G20</f>
        <v>828</v>
      </c>
      <c r="I20" s="42"/>
      <c r="J20" s="52"/>
    </row>
    <row r="21" spans="1:10" ht="12.75">
      <c r="A21" s="61"/>
      <c r="B21" s="55"/>
      <c r="C21" s="58"/>
      <c r="D21" s="4" t="s">
        <v>21</v>
      </c>
      <c r="E21" s="24">
        <v>5</v>
      </c>
      <c r="F21" s="4">
        <v>8</v>
      </c>
      <c r="G21" s="8">
        <v>36</v>
      </c>
      <c r="H21" s="7">
        <f>F21*G21</f>
        <v>288</v>
      </c>
      <c r="I21" s="42"/>
      <c r="J21" s="52"/>
    </row>
    <row r="22" spans="1:10" ht="12.75">
      <c r="A22" s="61"/>
      <c r="B22" s="55"/>
      <c r="C22" s="58"/>
      <c r="D22" s="4" t="s">
        <v>22</v>
      </c>
      <c r="E22" s="24">
        <v>48</v>
      </c>
      <c r="F22" s="4">
        <v>80</v>
      </c>
      <c r="G22" s="8">
        <v>36</v>
      </c>
      <c r="H22" s="7">
        <f>F22*G22</f>
        <v>2880</v>
      </c>
      <c r="I22" s="42"/>
      <c r="J22" s="52"/>
    </row>
    <row r="23" spans="1:10" ht="12.75">
      <c r="A23" s="61"/>
      <c r="B23" s="55"/>
      <c r="C23" s="58" t="s">
        <v>19</v>
      </c>
      <c r="D23" s="21" t="s">
        <v>15</v>
      </c>
      <c r="E23" s="18">
        <v>1</v>
      </c>
      <c r="F23" s="4"/>
      <c r="G23" s="9">
        <v>63</v>
      </c>
      <c r="H23" s="19">
        <f>G23*E23</f>
        <v>63</v>
      </c>
      <c r="I23" s="42"/>
      <c r="J23" s="52"/>
    </row>
    <row r="24" spans="1:10" ht="12.75">
      <c r="A24" s="61"/>
      <c r="B24" s="55"/>
      <c r="C24" s="58"/>
      <c r="D24" s="4" t="s">
        <v>22</v>
      </c>
      <c r="E24" s="25">
        <v>5</v>
      </c>
      <c r="F24" s="4">
        <v>8</v>
      </c>
      <c r="G24" s="8">
        <v>36</v>
      </c>
      <c r="H24" s="7">
        <f>F24*G24</f>
        <v>288</v>
      </c>
      <c r="I24" s="42"/>
      <c r="J24" s="52"/>
    </row>
    <row r="25" spans="1:10" ht="12.75">
      <c r="A25" s="61"/>
      <c r="B25" s="55"/>
      <c r="C25" s="57" t="s">
        <v>26</v>
      </c>
      <c r="D25" s="34" t="s">
        <v>15</v>
      </c>
      <c r="E25" s="35">
        <v>1</v>
      </c>
      <c r="F25" s="36"/>
      <c r="G25" s="37">
        <v>63</v>
      </c>
      <c r="H25" s="38">
        <f>G25*E25</f>
        <v>63</v>
      </c>
      <c r="I25" s="42"/>
      <c r="J25" s="52"/>
    </row>
    <row r="26" spans="1:10" ht="12.75">
      <c r="A26" s="61"/>
      <c r="B26" s="55"/>
      <c r="C26" s="57"/>
      <c r="D26" s="4" t="s">
        <v>20</v>
      </c>
      <c r="E26" s="24">
        <v>3</v>
      </c>
      <c r="F26" s="4">
        <v>5</v>
      </c>
      <c r="G26" s="8">
        <v>36</v>
      </c>
      <c r="H26" s="7">
        <f>F26*G26</f>
        <v>180</v>
      </c>
      <c r="I26" s="42"/>
      <c r="J26" s="52"/>
    </row>
    <row r="27" spans="1:10" ht="12.75">
      <c r="A27" s="61"/>
      <c r="B27" s="55"/>
      <c r="C27" s="57"/>
      <c r="D27" s="4" t="s">
        <v>21</v>
      </c>
      <c r="E27" s="24">
        <v>1</v>
      </c>
      <c r="F27" s="4">
        <v>2</v>
      </c>
      <c r="G27" s="8">
        <v>36</v>
      </c>
      <c r="H27" s="7">
        <f>F27*G27</f>
        <v>72</v>
      </c>
      <c r="I27" s="42"/>
      <c r="J27" s="52"/>
    </row>
    <row r="28" spans="1:10" ht="12.75">
      <c r="A28" s="61"/>
      <c r="B28" s="55"/>
      <c r="C28" s="57"/>
      <c r="D28" s="4" t="s">
        <v>22</v>
      </c>
      <c r="E28" s="24">
        <v>12</v>
      </c>
      <c r="F28" s="4">
        <v>20</v>
      </c>
      <c r="G28" s="8">
        <v>36</v>
      </c>
      <c r="H28" s="7">
        <f>F28*G28</f>
        <v>720</v>
      </c>
      <c r="I28" s="42"/>
      <c r="J28" s="52"/>
    </row>
    <row r="29" spans="1:10" ht="12.75">
      <c r="A29" s="61"/>
      <c r="B29" s="56"/>
      <c r="C29" s="4"/>
      <c r="D29" s="5" t="s">
        <v>9</v>
      </c>
      <c r="E29" s="5">
        <f>SUM(E20:E28)</f>
        <v>90</v>
      </c>
      <c r="F29" s="5">
        <f>SUM(F20:F28)</f>
        <v>146</v>
      </c>
      <c r="G29" s="4"/>
      <c r="H29" s="6">
        <f>SUM(H20:H28)</f>
        <v>5382</v>
      </c>
      <c r="I29" s="42"/>
      <c r="J29" s="52"/>
    </row>
    <row r="30" spans="1:10" ht="12.75">
      <c r="A30" s="61"/>
      <c r="B30" s="65" t="s">
        <v>27</v>
      </c>
      <c r="C30" s="62" t="s">
        <v>25</v>
      </c>
      <c r="D30" s="4" t="s">
        <v>20</v>
      </c>
      <c r="E30" s="24">
        <v>1</v>
      </c>
      <c r="F30" s="24">
        <v>2</v>
      </c>
      <c r="G30" s="8">
        <v>36</v>
      </c>
      <c r="H30" s="7">
        <f>F30*G30</f>
        <v>72</v>
      </c>
      <c r="I30" s="42"/>
      <c r="J30" s="52"/>
    </row>
    <row r="31" spans="1:10" ht="12.75">
      <c r="A31" s="61"/>
      <c r="B31" s="65"/>
      <c r="C31" s="62"/>
      <c r="D31" s="4" t="s">
        <v>21</v>
      </c>
      <c r="E31" s="24">
        <v>1</v>
      </c>
      <c r="F31" s="24">
        <v>2</v>
      </c>
      <c r="G31" s="8">
        <v>36</v>
      </c>
      <c r="H31" s="7">
        <f>F31*G31</f>
        <v>72</v>
      </c>
      <c r="I31" s="42"/>
      <c r="J31" s="52"/>
    </row>
    <row r="32" spans="1:10" ht="12.75">
      <c r="A32" s="61"/>
      <c r="B32" s="65"/>
      <c r="C32" s="62"/>
      <c r="D32" s="4" t="s">
        <v>22</v>
      </c>
      <c r="E32" s="24">
        <v>9</v>
      </c>
      <c r="F32" s="24">
        <v>15</v>
      </c>
      <c r="G32" s="8">
        <v>36</v>
      </c>
      <c r="H32" s="7">
        <f>F32*G32</f>
        <v>540</v>
      </c>
      <c r="I32" s="42"/>
      <c r="J32" s="52"/>
    </row>
    <row r="33" spans="1:10" ht="12.75">
      <c r="A33" s="61"/>
      <c r="B33" s="65"/>
      <c r="C33" s="26" t="s">
        <v>26</v>
      </c>
      <c r="D33" s="4" t="s">
        <v>22</v>
      </c>
      <c r="E33" s="24">
        <v>3</v>
      </c>
      <c r="F33" s="24">
        <v>5</v>
      </c>
      <c r="G33" s="8">
        <v>36</v>
      </c>
      <c r="H33" s="7">
        <f>F33*G33</f>
        <v>180</v>
      </c>
      <c r="I33" s="42"/>
      <c r="J33" s="52"/>
    </row>
    <row r="34" spans="1:10" ht="12.75">
      <c r="A34" s="61"/>
      <c r="B34" s="65"/>
      <c r="C34" s="4"/>
      <c r="D34" s="5" t="s">
        <v>9</v>
      </c>
      <c r="E34" s="5">
        <f>SUM(E30:E33)</f>
        <v>14</v>
      </c>
      <c r="F34" s="5">
        <f>SUM(F30:F33)</f>
        <v>24</v>
      </c>
      <c r="G34" s="4"/>
      <c r="H34" s="6">
        <f>SUM(H30:H33)</f>
        <v>864</v>
      </c>
      <c r="I34" s="42"/>
      <c r="J34" s="52"/>
    </row>
    <row r="35" spans="1:10" ht="12.75">
      <c r="A35" s="61"/>
      <c r="B35" s="59" t="s">
        <v>31</v>
      </c>
      <c r="C35" s="46" t="s">
        <v>19</v>
      </c>
      <c r="D35" s="21" t="s">
        <v>14</v>
      </c>
      <c r="E35" s="18">
        <v>85</v>
      </c>
      <c r="F35" s="5"/>
      <c r="G35" s="9">
        <v>63</v>
      </c>
      <c r="H35" s="19">
        <f>G35*E35</f>
        <v>5355</v>
      </c>
      <c r="I35" s="42"/>
      <c r="J35" s="52"/>
    </row>
    <row r="36" spans="1:10" ht="12.75">
      <c r="A36" s="61"/>
      <c r="B36" s="63"/>
      <c r="C36" s="47"/>
      <c r="D36" s="21" t="s">
        <v>15</v>
      </c>
      <c r="E36" s="18">
        <v>16</v>
      </c>
      <c r="F36" s="4"/>
      <c r="G36" s="9">
        <v>63</v>
      </c>
      <c r="H36" s="19">
        <f>G36*E36</f>
        <v>1008</v>
      </c>
      <c r="I36" s="42"/>
      <c r="J36" s="52"/>
    </row>
    <row r="37" spans="1:10" ht="12.75">
      <c r="A37" s="61"/>
      <c r="B37" s="63"/>
      <c r="C37" s="47"/>
      <c r="D37" s="4" t="s">
        <v>20</v>
      </c>
      <c r="E37" s="24">
        <v>5</v>
      </c>
      <c r="F37" s="4">
        <v>8</v>
      </c>
      <c r="G37" s="8">
        <v>36</v>
      </c>
      <c r="H37" s="7">
        <f>F37*G37</f>
        <v>288</v>
      </c>
      <c r="I37" s="42"/>
      <c r="J37" s="52"/>
    </row>
    <row r="38" spans="1:10" ht="12.75">
      <c r="A38" s="61"/>
      <c r="B38" s="63"/>
      <c r="C38" s="47"/>
      <c r="D38" s="4" t="s">
        <v>21</v>
      </c>
      <c r="E38" s="24">
        <v>19</v>
      </c>
      <c r="F38" s="4">
        <v>32</v>
      </c>
      <c r="G38" s="8">
        <v>36</v>
      </c>
      <c r="H38" s="7">
        <f>F38*G38</f>
        <v>1152</v>
      </c>
      <c r="I38" s="42"/>
      <c r="J38" s="52"/>
    </row>
    <row r="39" spans="1:10" ht="12.75">
      <c r="A39" s="61"/>
      <c r="B39" s="63"/>
      <c r="C39" s="48"/>
      <c r="D39" s="4" t="s">
        <v>22</v>
      </c>
      <c r="E39" s="24">
        <v>284</v>
      </c>
      <c r="F39" s="4">
        <v>473</v>
      </c>
      <c r="G39" s="8">
        <v>36</v>
      </c>
      <c r="H39" s="7">
        <f>F39*G39</f>
        <v>17028</v>
      </c>
      <c r="I39" s="42"/>
      <c r="J39" s="52"/>
    </row>
    <row r="40" spans="1:10" ht="12.75">
      <c r="A40" s="61"/>
      <c r="B40" s="63"/>
      <c r="C40" s="57" t="s">
        <v>25</v>
      </c>
      <c r="D40" s="21" t="s">
        <v>15</v>
      </c>
      <c r="E40" s="18">
        <v>11</v>
      </c>
      <c r="F40" s="4"/>
      <c r="G40" s="40">
        <v>58</v>
      </c>
      <c r="H40" s="19">
        <f>G40*E40</f>
        <v>638</v>
      </c>
      <c r="I40" s="42"/>
      <c r="J40" s="52"/>
    </row>
    <row r="41" spans="1:10" ht="12.75">
      <c r="A41" s="61"/>
      <c r="B41" s="63"/>
      <c r="C41" s="57"/>
      <c r="D41" s="4" t="s">
        <v>20</v>
      </c>
      <c r="E41" s="24">
        <v>4</v>
      </c>
      <c r="F41" s="4">
        <v>7</v>
      </c>
      <c r="G41" s="8">
        <v>36</v>
      </c>
      <c r="H41" s="7">
        <f>F41*G41</f>
        <v>252</v>
      </c>
      <c r="I41" s="42"/>
      <c r="J41" s="52"/>
    </row>
    <row r="42" spans="1:10" ht="12.75">
      <c r="A42" s="61"/>
      <c r="B42" s="63"/>
      <c r="C42" s="57"/>
      <c r="D42" s="4" t="s">
        <v>21</v>
      </c>
      <c r="E42" s="24">
        <v>2</v>
      </c>
      <c r="F42" s="4">
        <v>3</v>
      </c>
      <c r="G42" s="8">
        <v>36</v>
      </c>
      <c r="H42" s="7">
        <f>F42*G42</f>
        <v>108</v>
      </c>
      <c r="I42" s="42"/>
      <c r="J42" s="52"/>
    </row>
    <row r="43" spans="1:10" ht="12.75">
      <c r="A43" s="61"/>
      <c r="B43" s="63"/>
      <c r="C43" s="57"/>
      <c r="D43" s="4" t="s">
        <v>22</v>
      </c>
      <c r="E43" s="24">
        <v>26</v>
      </c>
      <c r="F43" s="4">
        <v>43</v>
      </c>
      <c r="G43" s="8">
        <v>36</v>
      </c>
      <c r="H43" s="7">
        <f>F43*G43</f>
        <v>1548</v>
      </c>
      <c r="I43" s="42"/>
      <c r="J43" s="52"/>
    </row>
    <row r="44" spans="1:10" ht="12.75">
      <c r="A44" s="61"/>
      <c r="B44" s="63"/>
      <c r="C44" s="33" t="s">
        <v>26</v>
      </c>
      <c r="D44" s="4" t="s">
        <v>22</v>
      </c>
      <c r="E44" s="24">
        <v>2</v>
      </c>
      <c r="F44" s="4">
        <v>3</v>
      </c>
      <c r="G44" s="8">
        <v>36</v>
      </c>
      <c r="H44" s="7">
        <f>F44*G44</f>
        <v>108</v>
      </c>
      <c r="I44" s="42"/>
      <c r="J44" s="52"/>
    </row>
    <row r="45" spans="1:10" ht="12.75">
      <c r="A45" s="61"/>
      <c r="B45" s="64"/>
      <c r="C45" s="4"/>
      <c r="D45" s="39" t="s">
        <v>9</v>
      </c>
      <c r="E45" s="5">
        <f>SUM(E35:E44)</f>
        <v>454</v>
      </c>
      <c r="F45" s="5">
        <f>SUM(F35:F44)</f>
        <v>569</v>
      </c>
      <c r="G45" s="4"/>
      <c r="H45" s="6">
        <f>SUM(H35:H44)</f>
        <v>27485</v>
      </c>
      <c r="I45" s="42"/>
      <c r="J45" s="52"/>
    </row>
    <row r="46" spans="1:10" ht="12.75">
      <c r="A46" s="61"/>
      <c r="B46" s="45" t="s">
        <v>28</v>
      </c>
      <c r="C46" s="46" t="s">
        <v>19</v>
      </c>
      <c r="D46" s="21" t="s">
        <v>15</v>
      </c>
      <c r="E46" s="18">
        <v>19</v>
      </c>
      <c r="F46" s="24"/>
      <c r="G46" s="9">
        <v>63</v>
      </c>
      <c r="H46" s="19">
        <f>G46*E46</f>
        <v>1197</v>
      </c>
      <c r="I46" s="42"/>
      <c r="J46" s="52"/>
    </row>
    <row r="47" spans="1:10" ht="12.75">
      <c r="A47" s="61"/>
      <c r="B47" s="45"/>
      <c r="C47" s="47"/>
      <c r="D47" s="4" t="s">
        <v>20</v>
      </c>
      <c r="E47" s="24">
        <v>5</v>
      </c>
      <c r="F47" s="24">
        <v>8</v>
      </c>
      <c r="G47" s="8">
        <v>36</v>
      </c>
      <c r="H47" s="7">
        <f aca="true" t="shared" si="0" ref="H47:H52">F47*G47</f>
        <v>288</v>
      </c>
      <c r="I47" s="42"/>
      <c r="J47" s="52"/>
    </row>
    <row r="48" spans="1:10" ht="12.75">
      <c r="A48" s="61"/>
      <c r="B48" s="45"/>
      <c r="C48" s="47"/>
      <c r="D48" s="4" t="s">
        <v>21</v>
      </c>
      <c r="E48" s="24">
        <v>4</v>
      </c>
      <c r="F48" s="24">
        <v>7</v>
      </c>
      <c r="G48" s="8">
        <v>36</v>
      </c>
      <c r="H48" s="7">
        <f t="shared" si="0"/>
        <v>252</v>
      </c>
      <c r="I48" s="42"/>
      <c r="J48" s="52"/>
    </row>
    <row r="49" spans="1:10" ht="12.75">
      <c r="A49" s="61"/>
      <c r="B49" s="45"/>
      <c r="C49" s="48"/>
      <c r="D49" s="4" t="s">
        <v>22</v>
      </c>
      <c r="E49" s="24">
        <v>56</v>
      </c>
      <c r="F49" s="24">
        <v>93</v>
      </c>
      <c r="G49" s="8">
        <v>36</v>
      </c>
      <c r="H49" s="7">
        <f t="shared" si="0"/>
        <v>3348</v>
      </c>
      <c r="I49" s="42"/>
      <c r="J49" s="52"/>
    </row>
    <row r="50" spans="1:10" ht="12.75">
      <c r="A50" s="61"/>
      <c r="B50" s="45"/>
      <c r="C50" s="20" t="s">
        <v>12</v>
      </c>
      <c r="D50" s="4" t="s">
        <v>22</v>
      </c>
      <c r="E50" s="25">
        <v>3</v>
      </c>
      <c r="F50" s="24">
        <v>5</v>
      </c>
      <c r="G50" s="8">
        <v>36</v>
      </c>
      <c r="H50" s="7">
        <f t="shared" si="0"/>
        <v>180</v>
      </c>
      <c r="I50" s="42"/>
      <c r="J50" s="52"/>
    </row>
    <row r="51" spans="1:10" ht="12.75">
      <c r="A51" s="61"/>
      <c r="B51" s="45"/>
      <c r="C51" s="20" t="s">
        <v>26</v>
      </c>
      <c r="D51" s="4" t="s">
        <v>22</v>
      </c>
      <c r="E51" s="25">
        <v>2</v>
      </c>
      <c r="F51" s="24">
        <v>3</v>
      </c>
      <c r="G51" s="8">
        <v>36</v>
      </c>
      <c r="H51" s="7">
        <f t="shared" si="0"/>
        <v>108</v>
      </c>
      <c r="I51" s="42"/>
      <c r="J51" s="52"/>
    </row>
    <row r="52" spans="1:10" ht="12.75">
      <c r="A52" s="61"/>
      <c r="B52" s="45"/>
      <c r="C52" s="20" t="s">
        <v>29</v>
      </c>
      <c r="D52" s="4" t="s">
        <v>22</v>
      </c>
      <c r="E52" s="25">
        <v>1</v>
      </c>
      <c r="F52" s="24">
        <v>2</v>
      </c>
      <c r="G52" s="8">
        <v>36</v>
      </c>
      <c r="H52" s="7">
        <f t="shared" si="0"/>
        <v>72</v>
      </c>
      <c r="I52" s="42"/>
      <c r="J52" s="52"/>
    </row>
    <row r="53" spans="1:10" ht="12.75">
      <c r="A53" s="61"/>
      <c r="B53" s="45"/>
      <c r="C53" s="27"/>
      <c r="D53" s="5" t="s">
        <v>9</v>
      </c>
      <c r="E53" s="5">
        <f>SUM(E46:E52)</f>
        <v>90</v>
      </c>
      <c r="F53" s="5">
        <f>SUM(F46:F52)</f>
        <v>118</v>
      </c>
      <c r="G53" s="4"/>
      <c r="H53" s="6">
        <f>SUM(H46:H52)</f>
        <v>5445</v>
      </c>
      <c r="I53" s="42"/>
      <c r="J53" s="52"/>
    </row>
    <row r="54" spans="1:10" ht="12.75">
      <c r="A54" s="61"/>
      <c r="B54" s="45" t="s">
        <v>30</v>
      </c>
      <c r="C54" s="57" t="s">
        <v>19</v>
      </c>
      <c r="D54" s="21" t="s">
        <v>14</v>
      </c>
      <c r="E54" s="18">
        <v>14</v>
      </c>
      <c r="F54" s="5"/>
      <c r="G54" s="9">
        <v>63</v>
      </c>
      <c r="H54" s="19">
        <f>G54*E54</f>
        <v>882</v>
      </c>
      <c r="I54" s="42"/>
      <c r="J54" s="52"/>
    </row>
    <row r="55" spans="1:10" ht="12.75">
      <c r="A55" s="61"/>
      <c r="B55" s="45"/>
      <c r="C55" s="57"/>
      <c r="D55" s="21" t="s">
        <v>15</v>
      </c>
      <c r="E55" s="18">
        <v>17</v>
      </c>
      <c r="F55" s="4"/>
      <c r="G55" s="9">
        <v>63</v>
      </c>
      <c r="H55" s="19">
        <f>G55*E55</f>
        <v>1071</v>
      </c>
      <c r="I55" s="42"/>
      <c r="J55" s="52"/>
    </row>
    <row r="56" spans="1:10" ht="12.75">
      <c r="A56" s="61"/>
      <c r="B56" s="45"/>
      <c r="C56" s="57"/>
      <c r="D56" s="4" t="s">
        <v>20</v>
      </c>
      <c r="E56" s="24">
        <v>6</v>
      </c>
      <c r="F56" s="4">
        <v>10</v>
      </c>
      <c r="G56" s="8">
        <v>36</v>
      </c>
      <c r="H56" s="7">
        <f>F56*G56</f>
        <v>360</v>
      </c>
      <c r="I56" s="42"/>
      <c r="J56" s="52"/>
    </row>
    <row r="57" spans="1:10" ht="12.75">
      <c r="A57" s="61"/>
      <c r="B57" s="45"/>
      <c r="C57" s="57"/>
      <c r="D57" s="4" t="s">
        <v>21</v>
      </c>
      <c r="E57" s="24">
        <v>6</v>
      </c>
      <c r="F57" s="4">
        <v>10</v>
      </c>
      <c r="G57" s="8">
        <v>36</v>
      </c>
      <c r="H57" s="7">
        <f>F57*G57</f>
        <v>360</v>
      </c>
      <c r="I57" s="42"/>
      <c r="J57" s="52"/>
    </row>
    <row r="58" spans="1:10" ht="12.75">
      <c r="A58" s="61"/>
      <c r="B58" s="45"/>
      <c r="C58" s="57"/>
      <c r="D58" s="4" t="s">
        <v>22</v>
      </c>
      <c r="E58" s="24">
        <v>81</v>
      </c>
      <c r="F58" s="4">
        <v>135</v>
      </c>
      <c r="G58" s="8">
        <v>36</v>
      </c>
      <c r="H58" s="7">
        <f>F58*G58</f>
        <v>4860</v>
      </c>
      <c r="I58" s="42"/>
      <c r="J58" s="52"/>
    </row>
    <row r="59" spans="1:10" ht="12.75">
      <c r="A59" s="61"/>
      <c r="B59" s="45"/>
      <c r="C59" s="33" t="s">
        <v>12</v>
      </c>
      <c r="D59" s="4" t="s">
        <v>22</v>
      </c>
      <c r="E59" s="25">
        <v>3</v>
      </c>
      <c r="F59" s="4">
        <v>5</v>
      </c>
      <c r="G59" s="8">
        <v>36</v>
      </c>
      <c r="H59" s="7">
        <f>F59*G59</f>
        <v>180</v>
      </c>
      <c r="I59" s="42"/>
      <c r="J59" s="52"/>
    </row>
    <row r="60" spans="1:10" ht="12.75">
      <c r="A60" s="61"/>
      <c r="B60" s="45"/>
      <c r="C60" s="29" t="s">
        <v>13</v>
      </c>
      <c r="D60" s="4" t="s">
        <v>22</v>
      </c>
      <c r="E60" s="25">
        <v>2</v>
      </c>
      <c r="F60" s="4">
        <v>3</v>
      </c>
      <c r="G60" s="8">
        <v>36</v>
      </c>
      <c r="H60" s="7">
        <f>F60*G60</f>
        <v>108</v>
      </c>
      <c r="I60" s="42"/>
      <c r="J60" s="52"/>
    </row>
    <row r="61" spans="1:10" ht="12.75">
      <c r="A61" s="61"/>
      <c r="B61" s="59"/>
      <c r="C61" s="22"/>
      <c r="D61" s="5" t="s">
        <v>9</v>
      </c>
      <c r="E61" s="5">
        <f>SUM(E54:E60)</f>
        <v>129</v>
      </c>
      <c r="F61" s="5">
        <f>SUM(F54:F60)</f>
        <v>163</v>
      </c>
      <c r="G61" s="4"/>
      <c r="H61" s="6">
        <f>SUM(H54:H60)</f>
        <v>7821</v>
      </c>
      <c r="I61" s="43">
        <v>3279</v>
      </c>
      <c r="J61" s="53"/>
    </row>
    <row r="62" spans="1:10" ht="15">
      <c r="A62" s="60" t="s">
        <v>17</v>
      </c>
      <c r="B62" s="60"/>
      <c r="C62" s="60"/>
      <c r="D62" s="67">
        <v>44418</v>
      </c>
      <c r="E62" s="30">
        <f>E61+E53+E45+E34+E29+E19+E14</f>
        <v>1084</v>
      </c>
      <c r="F62" s="30">
        <f>F61+F53+F45+F34+F29+F19+F14</f>
        <v>1421</v>
      </c>
      <c r="G62" s="31"/>
      <c r="H62" s="32">
        <f>H61+H53+H45+H34+H29+H19+H14</f>
        <v>65591</v>
      </c>
      <c r="I62" s="44"/>
      <c r="J62" s="44"/>
    </row>
  </sheetData>
  <sheetProtection/>
  <mergeCells count="22">
    <mergeCell ref="B30:B34"/>
    <mergeCell ref="C40:C43"/>
    <mergeCell ref="C54:C58"/>
    <mergeCell ref="C23:C24"/>
    <mergeCell ref="A62:C62"/>
    <mergeCell ref="A8:A61"/>
    <mergeCell ref="B8:B14"/>
    <mergeCell ref="C8:C12"/>
    <mergeCell ref="C30:C32"/>
    <mergeCell ref="B35:B45"/>
    <mergeCell ref="C35:C39"/>
    <mergeCell ref="C25:C28"/>
    <mergeCell ref="B46:B53"/>
    <mergeCell ref="C46:C49"/>
    <mergeCell ref="A4:J4"/>
    <mergeCell ref="A5:J5"/>
    <mergeCell ref="J8:J61"/>
    <mergeCell ref="B15:B19"/>
    <mergeCell ref="C15:C18"/>
    <mergeCell ref="B20:B29"/>
    <mergeCell ref="C20:C22"/>
    <mergeCell ref="B54:B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ROSENOVA</dc:creator>
  <cp:keywords/>
  <dc:description/>
  <cp:lastModifiedBy>lenovo</cp:lastModifiedBy>
  <cp:lastPrinted>2021-06-10T13:48:00Z</cp:lastPrinted>
  <dcterms:created xsi:type="dcterms:W3CDTF">2016-11-09T07:59:16Z</dcterms:created>
  <dcterms:modified xsi:type="dcterms:W3CDTF">2021-06-11T10:59:30Z</dcterms:modified>
  <cp:category/>
  <cp:version/>
  <cp:contentType/>
  <cp:contentStatus/>
</cp:coreProperties>
</file>