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8745" activeTab="1"/>
  </bookViews>
  <sheets>
    <sheet name="корен 2-4-21  П1" sheetId="1" r:id="rId1"/>
    <sheet name="корен 2-4-21  П2" sheetId="2" r:id="rId2"/>
  </sheets>
  <definedNames/>
  <calcPr fullCalcOnLoad="1"/>
</workbook>
</file>

<file path=xl/sharedStrings.xml><?xml version="1.0" encoding="utf-8"?>
<sst xmlns="http://schemas.openxmlformats.org/spreadsheetml/2006/main" count="198" uniqueCount="32">
  <si>
    <t>Дървесен вид</t>
  </si>
  <si>
    <t>Сортимент</t>
  </si>
  <si>
    <t>Прогнозно количество дървесина пл.куб.м.</t>
  </si>
  <si>
    <t>Начална цена лв./м3 без ДДС</t>
  </si>
  <si>
    <t>Гаранция за участие, лв.</t>
  </si>
  <si>
    <t>Стъпка на наддаване, лв.</t>
  </si>
  <si>
    <t>Отдел и подотдел</t>
  </si>
  <si>
    <t>Прогнозно количество дървесина пр.куб.м.</t>
  </si>
  <si>
    <t>Обща начална цена. лв. без ДДС</t>
  </si>
  <si>
    <t>ВСИЧКО ЗА ПОДОТДЕЛА:</t>
  </si>
  <si>
    <t>ОБЩО ОБЕКТА:</t>
  </si>
  <si>
    <t>Обект</t>
  </si>
  <si>
    <t>Достигната единична цена лв./м3 без ДДС</t>
  </si>
  <si>
    <t>Трупи за бичене 18-29см.</t>
  </si>
  <si>
    <t>Технологична дървесина от Средна</t>
  </si>
  <si>
    <t>Дърва за огрев</t>
  </si>
  <si>
    <t>Трупи за бичене &gt; 30см.</t>
  </si>
  <si>
    <t>гбр</t>
  </si>
  <si>
    <t>цр</t>
  </si>
  <si>
    <t>блг</t>
  </si>
  <si>
    <t>здб</t>
  </si>
  <si>
    <t>клн</t>
  </si>
  <si>
    <t xml:space="preserve"> Дърва за огрев</t>
  </si>
  <si>
    <t>мжд</t>
  </si>
  <si>
    <t>2 - 4 - 2021</t>
  </si>
  <si>
    <t>Технологична дървесина от Дърва</t>
  </si>
  <si>
    <t>ПРИЛОЖЕНИЕ 1 
на корен - ТП ДЛС "ЧЕРНИ ЛОМ"</t>
  </si>
  <si>
    <t>ПРИЛОЖЕНИЕ 2 
на корен - ТП ДЛС "ЧЕРНИ ЛОМ"</t>
  </si>
  <si>
    <t>279-а</t>
  </si>
  <si>
    <t>279-в</t>
  </si>
  <si>
    <t>369-в</t>
  </si>
  <si>
    <t>369-г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</si>
</sst>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0.0"/>
    <numFmt numFmtId="183" formatCode="0.000"/>
    <numFmt numFmtId="184" formatCode="[$-402]dd\ mmmm\ yyyy\ &quot;г.&quot;"/>
    <numFmt numFmtId="185" formatCode="hh:mm:ss\ &quot;ч.&quot;"/>
    <numFmt numFmtId="186" formatCode="&quot;Да&quot;;&quot;Да&quot;;&quot;Не&quot;"/>
    <numFmt numFmtId="187" formatCode="&quot;Истина&quot;;&quot; Истина &quot;;&quot; Неистина &quot;"/>
    <numFmt numFmtId="188" formatCode="&quot;Включено&quot;;&quot; Включено &quot;;&quot; Изключено &quot;"/>
    <numFmt numFmtId="189" formatCode="[$¥€-2]\ #,##0.00_);[Red]\([$¥€-2]\ #,##0.00\)"/>
    <numFmt numFmtId="190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Cambria"/>
      <family val="1"/>
    </font>
    <font>
      <sz val="12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8" borderId="6" applyNumberFormat="0" applyAlignment="0" applyProtection="0"/>
    <xf numFmtId="0" fontId="35" fillId="28" borderId="2" applyNumberFormat="0" applyAlignment="0" applyProtection="0"/>
    <xf numFmtId="0" fontId="36" fillId="29" borderId="7" applyNumberFormat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2" fontId="4" fillId="0" borderId="0" xfId="0" applyNumberFormat="1" applyFont="1" applyAlignment="1">
      <alignment vertical="top"/>
    </xf>
    <xf numFmtId="0" fontId="4" fillId="0" borderId="10" xfId="0" applyFont="1" applyBorder="1" applyAlignment="1">
      <alignment horizontal="center" vertical="top"/>
    </xf>
    <xf numFmtId="0" fontId="5" fillId="32" borderId="10" xfId="0" applyFont="1" applyFill="1" applyBorder="1" applyAlignment="1">
      <alignment horizontal="left" vertical="top"/>
    </xf>
    <xf numFmtId="0" fontId="5" fillId="32" borderId="10" xfId="0" applyFont="1" applyFill="1" applyBorder="1" applyAlignment="1">
      <alignment/>
    </xf>
    <xf numFmtId="0" fontId="5" fillId="32" borderId="10" xfId="0" applyFont="1" applyFill="1" applyBorder="1" applyAlignment="1">
      <alignment vertical="top"/>
    </xf>
    <xf numFmtId="0" fontId="4" fillId="32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vertical="center"/>
    </xf>
    <xf numFmtId="2" fontId="5" fillId="32" borderId="11" xfId="0" applyNumberFormat="1" applyFont="1" applyFill="1" applyBorder="1" applyAlignment="1">
      <alignment horizontal="right" vertical="center"/>
    </xf>
    <xf numFmtId="2" fontId="4" fillId="32" borderId="10" xfId="0" applyNumberFormat="1" applyFont="1" applyFill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24" fillId="33" borderId="10" xfId="56" applyFont="1" applyFill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2" fontId="24" fillId="0" borderId="10" xfId="56" applyNumberFormat="1" applyFont="1" applyBorder="1" applyAlignment="1">
      <alignment horizontal="center" vertical="center"/>
      <protection/>
    </xf>
    <xf numFmtId="0" fontId="24" fillId="34" borderId="12" xfId="56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right" vertical="center"/>
    </xf>
    <xf numFmtId="2" fontId="6" fillId="34" borderId="11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center"/>
    </xf>
    <xf numFmtId="2" fontId="7" fillId="32" borderId="11" xfId="0" applyNumberFormat="1" applyFont="1" applyFill="1" applyBorder="1" applyAlignment="1">
      <alignment horizontal="right" vertical="center"/>
    </xf>
    <xf numFmtId="2" fontId="24" fillId="33" borderId="10" xfId="56" applyNumberFormat="1" applyFont="1" applyFill="1" applyBorder="1" applyAlignment="1">
      <alignment horizontal="center" vertical="center" wrapText="1"/>
      <protection/>
    </xf>
    <xf numFmtId="0" fontId="43" fillId="34" borderId="10" xfId="56" applyFont="1" applyFill="1" applyBorder="1" applyAlignment="1">
      <alignment horizontal="center" vertical="center"/>
      <protection/>
    </xf>
    <xf numFmtId="2" fontId="7" fillId="32" borderId="10" xfId="0" applyNumberFormat="1" applyFont="1" applyFill="1" applyBorder="1" applyAlignment="1">
      <alignment horizontal="right" vertical="center"/>
    </xf>
    <xf numFmtId="2" fontId="7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textRotation="90"/>
    </xf>
    <xf numFmtId="49" fontId="4" fillId="0" borderId="13" xfId="0" applyNumberFormat="1" applyFont="1" applyBorder="1" applyAlignment="1">
      <alignment horizontal="center" vertical="center" textRotation="90"/>
    </xf>
    <xf numFmtId="49" fontId="4" fillId="0" borderId="14" xfId="0" applyNumberFormat="1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3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I47" sqref="I47"/>
    </sheetView>
  </sheetViews>
  <sheetFormatPr defaultColWidth="9.140625" defaultRowHeight="12.75"/>
  <cols>
    <col min="1" max="1" width="5.57421875" style="3" customWidth="1"/>
    <col min="2" max="2" width="8.00390625" style="3" customWidth="1"/>
    <col min="3" max="3" width="10.140625" style="3" customWidth="1"/>
    <col min="4" max="4" width="26.8515625" style="3" customWidth="1"/>
    <col min="5" max="5" width="12.421875" style="3" customWidth="1"/>
    <col min="6" max="6" width="12.421875" style="4" customWidth="1"/>
    <col min="7" max="7" width="8.8515625" style="4" customWidth="1"/>
    <col min="8" max="8" width="12.421875" style="4" customWidth="1"/>
    <col min="9" max="9" width="11.140625" style="3" customWidth="1"/>
    <col min="10" max="16384" width="9.140625" style="3" customWidth="1"/>
  </cols>
  <sheetData>
    <row r="1" spans="1:10" ht="36.75" customHeight="1">
      <c r="A1" s="29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1.75" customHeight="1">
      <c r="A2" s="2" t="s">
        <v>11</v>
      </c>
      <c r="B2" s="2" t="s">
        <v>6</v>
      </c>
      <c r="C2" s="2" t="s">
        <v>0</v>
      </c>
      <c r="D2" s="1" t="s">
        <v>1</v>
      </c>
      <c r="E2" s="2" t="s">
        <v>2</v>
      </c>
      <c r="F2" s="2" t="s">
        <v>7</v>
      </c>
      <c r="G2" s="2" t="s">
        <v>3</v>
      </c>
      <c r="H2" s="2" t="s">
        <v>8</v>
      </c>
      <c r="I2" s="2" t="s">
        <v>4</v>
      </c>
      <c r="J2" s="2" t="s">
        <v>5</v>
      </c>
    </row>
    <row r="3" spans="1:10" ht="12.75">
      <c r="A3" s="1">
        <v>1</v>
      </c>
      <c r="B3" s="2">
        <v>2</v>
      </c>
      <c r="C3" s="2">
        <v>3</v>
      </c>
      <c r="D3" s="1">
        <v>4</v>
      </c>
      <c r="E3" s="2">
        <v>5</v>
      </c>
      <c r="F3" s="2">
        <v>6</v>
      </c>
      <c r="G3" s="5">
        <v>7</v>
      </c>
      <c r="H3" s="5">
        <v>8</v>
      </c>
      <c r="I3" s="5">
        <v>9</v>
      </c>
      <c r="J3" s="5">
        <v>10</v>
      </c>
    </row>
    <row r="4" spans="1:10" ht="31.5">
      <c r="A4" s="34" t="s">
        <v>24</v>
      </c>
      <c r="B4" s="31" t="s">
        <v>28</v>
      </c>
      <c r="C4" s="15" t="s">
        <v>17</v>
      </c>
      <c r="D4" s="14" t="s">
        <v>13</v>
      </c>
      <c r="E4" s="15">
        <v>1</v>
      </c>
      <c r="F4" s="15"/>
      <c r="G4" s="16">
        <v>57</v>
      </c>
      <c r="H4" s="18">
        <f>E4*G4</f>
        <v>57</v>
      </c>
      <c r="I4" s="31"/>
      <c r="J4" s="31"/>
    </row>
    <row r="5" spans="1:10" ht="31.5">
      <c r="A5" s="35"/>
      <c r="B5" s="32"/>
      <c r="C5" s="15" t="s">
        <v>17</v>
      </c>
      <c r="D5" s="14" t="s">
        <v>14</v>
      </c>
      <c r="E5" s="15">
        <v>1</v>
      </c>
      <c r="F5" s="15">
        <v>2</v>
      </c>
      <c r="G5" s="16">
        <v>26</v>
      </c>
      <c r="H5" s="18">
        <f>F5*G5</f>
        <v>52</v>
      </c>
      <c r="I5" s="32"/>
      <c r="J5" s="32"/>
    </row>
    <row r="6" spans="1:10" ht="15.75">
      <c r="A6" s="35"/>
      <c r="B6" s="32"/>
      <c r="C6" s="15" t="s">
        <v>17</v>
      </c>
      <c r="D6" s="14" t="s">
        <v>15</v>
      </c>
      <c r="E6" s="15">
        <v>33</v>
      </c>
      <c r="F6" s="15">
        <v>60</v>
      </c>
      <c r="G6" s="16">
        <v>26</v>
      </c>
      <c r="H6" s="18">
        <f aca="true" t="shared" si="0" ref="H6:H12">F6*G6</f>
        <v>1560</v>
      </c>
      <c r="I6" s="32"/>
      <c r="J6" s="32"/>
    </row>
    <row r="7" spans="1:10" ht="15.75">
      <c r="A7" s="35"/>
      <c r="B7" s="32"/>
      <c r="C7" s="15" t="s">
        <v>18</v>
      </c>
      <c r="D7" s="14" t="s">
        <v>16</v>
      </c>
      <c r="E7" s="15">
        <v>4</v>
      </c>
      <c r="F7" s="15"/>
      <c r="G7" s="16">
        <v>62</v>
      </c>
      <c r="H7" s="18">
        <f>E7*G7</f>
        <v>248</v>
      </c>
      <c r="I7" s="32"/>
      <c r="J7" s="32"/>
    </row>
    <row r="8" spans="1:10" ht="31.5">
      <c r="A8" s="35"/>
      <c r="B8" s="32"/>
      <c r="C8" s="15" t="s">
        <v>18</v>
      </c>
      <c r="D8" s="14" t="s">
        <v>13</v>
      </c>
      <c r="E8" s="15">
        <v>16</v>
      </c>
      <c r="F8" s="15"/>
      <c r="G8" s="16">
        <v>57</v>
      </c>
      <c r="H8" s="18">
        <f>E8*G8</f>
        <v>912</v>
      </c>
      <c r="I8" s="32"/>
      <c r="J8" s="32"/>
    </row>
    <row r="9" spans="1:10" ht="31.5">
      <c r="A9" s="35"/>
      <c r="B9" s="32"/>
      <c r="C9" s="15" t="s">
        <v>18</v>
      </c>
      <c r="D9" s="14" t="s">
        <v>14</v>
      </c>
      <c r="E9" s="15">
        <v>20</v>
      </c>
      <c r="F9" s="15">
        <v>33</v>
      </c>
      <c r="G9" s="16">
        <v>26</v>
      </c>
      <c r="H9" s="18">
        <f t="shared" si="0"/>
        <v>858</v>
      </c>
      <c r="I9" s="32"/>
      <c r="J9" s="32"/>
    </row>
    <row r="10" spans="1:10" ht="15.75">
      <c r="A10" s="35"/>
      <c r="B10" s="32"/>
      <c r="C10" s="15" t="s">
        <v>18</v>
      </c>
      <c r="D10" s="14" t="s">
        <v>15</v>
      </c>
      <c r="E10" s="15">
        <v>332</v>
      </c>
      <c r="F10" s="15">
        <v>604</v>
      </c>
      <c r="G10" s="16">
        <v>26</v>
      </c>
      <c r="H10" s="18">
        <f t="shared" si="0"/>
        <v>15704</v>
      </c>
      <c r="I10" s="32"/>
      <c r="J10" s="32"/>
    </row>
    <row r="11" spans="1:10" ht="15.75">
      <c r="A11" s="35"/>
      <c r="B11" s="32"/>
      <c r="C11" s="15" t="s">
        <v>19</v>
      </c>
      <c r="D11" s="14" t="s">
        <v>15</v>
      </c>
      <c r="E11" s="15">
        <v>32</v>
      </c>
      <c r="F11" s="15">
        <v>58</v>
      </c>
      <c r="G11" s="16">
        <v>26</v>
      </c>
      <c r="H11" s="18">
        <f t="shared" si="0"/>
        <v>1508</v>
      </c>
      <c r="I11" s="32"/>
      <c r="J11" s="32"/>
    </row>
    <row r="12" spans="1:10" ht="15.75">
      <c r="A12" s="35"/>
      <c r="B12" s="32"/>
      <c r="C12" s="15" t="s">
        <v>20</v>
      </c>
      <c r="D12" s="14" t="s">
        <v>15</v>
      </c>
      <c r="E12" s="15">
        <v>33</v>
      </c>
      <c r="F12" s="15">
        <v>60</v>
      </c>
      <c r="G12" s="16">
        <v>26</v>
      </c>
      <c r="H12" s="18">
        <f t="shared" si="0"/>
        <v>1560</v>
      </c>
      <c r="I12" s="32"/>
      <c r="J12" s="32"/>
    </row>
    <row r="13" spans="1:10" ht="15.75">
      <c r="A13" s="35"/>
      <c r="B13" s="33"/>
      <c r="C13" s="6" t="s">
        <v>9</v>
      </c>
      <c r="D13" s="7"/>
      <c r="E13" s="27">
        <f>SUM(E4:E12)</f>
        <v>472</v>
      </c>
      <c r="F13" s="27">
        <f>SUM(F4:F12)</f>
        <v>817</v>
      </c>
      <c r="G13" s="12"/>
      <c r="H13" s="21">
        <f>SUM(H4:H12)</f>
        <v>22459</v>
      </c>
      <c r="I13" s="32"/>
      <c r="J13" s="32"/>
    </row>
    <row r="14" spans="1:10" ht="31.5">
      <c r="A14" s="35"/>
      <c r="B14" s="31" t="s">
        <v>29</v>
      </c>
      <c r="C14" s="15" t="s">
        <v>17</v>
      </c>
      <c r="D14" s="14" t="s">
        <v>13</v>
      </c>
      <c r="E14" s="15">
        <v>1</v>
      </c>
      <c r="F14" s="15"/>
      <c r="G14" s="16">
        <v>57</v>
      </c>
      <c r="H14" s="19">
        <f>E14*G14</f>
        <v>57</v>
      </c>
      <c r="I14" s="32"/>
      <c r="J14" s="32"/>
    </row>
    <row r="15" spans="1:10" ht="31.5">
      <c r="A15" s="35"/>
      <c r="B15" s="32"/>
      <c r="C15" s="15" t="s">
        <v>17</v>
      </c>
      <c r="D15" s="14" t="s">
        <v>14</v>
      </c>
      <c r="E15" s="15">
        <v>2</v>
      </c>
      <c r="F15" s="15">
        <v>4</v>
      </c>
      <c r="G15" s="16">
        <v>26</v>
      </c>
      <c r="H15" s="19">
        <f>F15*G15</f>
        <v>104</v>
      </c>
      <c r="I15" s="32"/>
      <c r="J15" s="32"/>
    </row>
    <row r="16" spans="1:10" ht="15.75">
      <c r="A16" s="35"/>
      <c r="B16" s="32"/>
      <c r="C16" s="15" t="s">
        <v>17</v>
      </c>
      <c r="D16" s="14" t="s">
        <v>22</v>
      </c>
      <c r="E16" s="15">
        <v>45</v>
      </c>
      <c r="F16" s="15">
        <v>82</v>
      </c>
      <c r="G16" s="16">
        <v>26</v>
      </c>
      <c r="H16" s="19">
        <f>F16*G16</f>
        <v>2132</v>
      </c>
      <c r="I16" s="32"/>
      <c r="J16" s="32"/>
    </row>
    <row r="17" spans="1:10" ht="31.5">
      <c r="A17" s="35"/>
      <c r="B17" s="32"/>
      <c r="C17" s="17" t="s">
        <v>21</v>
      </c>
      <c r="D17" s="14" t="s">
        <v>13</v>
      </c>
      <c r="E17" s="15">
        <v>1</v>
      </c>
      <c r="F17" s="15"/>
      <c r="G17" s="16">
        <v>57</v>
      </c>
      <c r="H17" s="19">
        <f>E17*G17</f>
        <v>57</v>
      </c>
      <c r="I17" s="32"/>
      <c r="J17" s="32"/>
    </row>
    <row r="18" spans="1:10" ht="31.5">
      <c r="A18" s="35"/>
      <c r="B18" s="32"/>
      <c r="C18" s="17" t="s">
        <v>21</v>
      </c>
      <c r="D18" s="14" t="s">
        <v>14</v>
      </c>
      <c r="E18" s="15">
        <v>2</v>
      </c>
      <c r="F18" s="15">
        <v>4</v>
      </c>
      <c r="G18" s="16">
        <v>26</v>
      </c>
      <c r="H18" s="19">
        <f>F18*G18</f>
        <v>104</v>
      </c>
      <c r="I18" s="32"/>
      <c r="J18" s="32"/>
    </row>
    <row r="19" spans="1:10" ht="15.75">
      <c r="A19" s="35"/>
      <c r="B19" s="32"/>
      <c r="C19" s="17" t="s">
        <v>21</v>
      </c>
      <c r="D19" s="14" t="s">
        <v>15</v>
      </c>
      <c r="E19" s="15">
        <v>50</v>
      </c>
      <c r="F19" s="15">
        <v>91</v>
      </c>
      <c r="G19" s="16">
        <v>26</v>
      </c>
      <c r="H19" s="19">
        <f>F19*G19</f>
        <v>2366</v>
      </c>
      <c r="I19" s="32"/>
      <c r="J19" s="32"/>
    </row>
    <row r="20" spans="1:10" ht="31.5">
      <c r="A20" s="35"/>
      <c r="B20" s="32"/>
      <c r="C20" s="15" t="s">
        <v>18</v>
      </c>
      <c r="D20" s="14" t="s">
        <v>13</v>
      </c>
      <c r="E20" s="15">
        <v>10</v>
      </c>
      <c r="F20" s="15"/>
      <c r="G20" s="16">
        <v>57</v>
      </c>
      <c r="H20" s="19">
        <f>E20*G20</f>
        <v>570</v>
      </c>
      <c r="I20" s="32"/>
      <c r="J20" s="32"/>
    </row>
    <row r="21" spans="1:10" ht="31.5">
      <c r="A21" s="35"/>
      <c r="B21" s="32"/>
      <c r="C21" s="15" t="s">
        <v>18</v>
      </c>
      <c r="D21" s="14" t="s">
        <v>14</v>
      </c>
      <c r="E21" s="15">
        <v>8</v>
      </c>
      <c r="F21" s="15">
        <v>13</v>
      </c>
      <c r="G21" s="16">
        <v>26</v>
      </c>
      <c r="H21" s="19">
        <f>F21*G21</f>
        <v>338</v>
      </c>
      <c r="I21" s="32"/>
      <c r="J21" s="32"/>
    </row>
    <row r="22" spans="1:10" ht="15.75">
      <c r="A22" s="35"/>
      <c r="B22" s="32"/>
      <c r="C22" s="15" t="s">
        <v>18</v>
      </c>
      <c r="D22" s="14" t="s">
        <v>15</v>
      </c>
      <c r="E22" s="15">
        <v>286</v>
      </c>
      <c r="F22" s="15">
        <v>520</v>
      </c>
      <c r="G22" s="16">
        <v>26</v>
      </c>
      <c r="H22" s="19">
        <f>F22*G22</f>
        <v>13520</v>
      </c>
      <c r="I22" s="32"/>
      <c r="J22" s="32"/>
    </row>
    <row r="23" spans="1:10" ht="31.5">
      <c r="A23" s="35"/>
      <c r="B23" s="32"/>
      <c r="C23" s="15" t="s">
        <v>19</v>
      </c>
      <c r="D23" s="14" t="s">
        <v>13</v>
      </c>
      <c r="E23" s="15">
        <v>2</v>
      </c>
      <c r="F23" s="15"/>
      <c r="G23" s="16">
        <v>77</v>
      </c>
      <c r="H23" s="19">
        <f>E23*G23</f>
        <v>154</v>
      </c>
      <c r="I23" s="32"/>
      <c r="J23" s="32"/>
    </row>
    <row r="24" spans="1:10" ht="31.5">
      <c r="A24" s="35"/>
      <c r="B24" s="32"/>
      <c r="C24" s="15" t="s">
        <v>19</v>
      </c>
      <c r="D24" s="14" t="s">
        <v>14</v>
      </c>
      <c r="E24" s="15">
        <v>5</v>
      </c>
      <c r="F24" s="15">
        <v>8</v>
      </c>
      <c r="G24" s="16">
        <v>26</v>
      </c>
      <c r="H24" s="20">
        <f>F24*G24</f>
        <v>208</v>
      </c>
      <c r="I24" s="32"/>
      <c r="J24" s="32"/>
    </row>
    <row r="25" spans="1:10" ht="15.75">
      <c r="A25" s="35"/>
      <c r="B25" s="32"/>
      <c r="C25" s="15" t="s">
        <v>19</v>
      </c>
      <c r="D25" s="14" t="s">
        <v>15</v>
      </c>
      <c r="E25" s="15">
        <v>86</v>
      </c>
      <c r="F25" s="15">
        <v>156</v>
      </c>
      <c r="G25" s="16">
        <v>26</v>
      </c>
      <c r="H25" s="20">
        <f>F25*G25</f>
        <v>4056</v>
      </c>
      <c r="I25" s="32"/>
      <c r="J25" s="32"/>
    </row>
    <row r="26" spans="1:10" ht="15.75">
      <c r="A26" s="35"/>
      <c r="B26" s="33"/>
      <c r="C26" s="6" t="s">
        <v>9</v>
      </c>
      <c r="D26" s="7"/>
      <c r="E26" s="27">
        <f>SUM(E14:E25)</f>
        <v>498</v>
      </c>
      <c r="F26" s="27">
        <f>SUM(F14:F25)</f>
        <v>878</v>
      </c>
      <c r="G26" s="12"/>
      <c r="H26" s="21">
        <f>SUM(H14:H25)</f>
        <v>23666</v>
      </c>
      <c r="I26" s="32"/>
      <c r="J26" s="32"/>
    </row>
    <row r="27" spans="1:10" ht="15.75">
      <c r="A27" s="35"/>
      <c r="B27" s="31" t="s">
        <v>30</v>
      </c>
      <c r="C27" s="15" t="s">
        <v>18</v>
      </c>
      <c r="D27" s="14" t="s">
        <v>16</v>
      </c>
      <c r="E27" s="15">
        <v>26</v>
      </c>
      <c r="F27" s="15"/>
      <c r="G27" s="16">
        <v>62</v>
      </c>
      <c r="H27" s="22">
        <f>E27*G27</f>
        <v>1612</v>
      </c>
      <c r="I27" s="32"/>
      <c r="J27" s="32"/>
    </row>
    <row r="28" spans="1:10" ht="31.5">
      <c r="A28" s="35"/>
      <c r="B28" s="32"/>
      <c r="C28" s="15" t="s">
        <v>18</v>
      </c>
      <c r="D28" s="14" t="s">
        <v>13</v>
      </c>
      <c r="E28" s="15">
        <v>65</v>
      </c>
      <c r="F28" s="15"/>
      <c r="G28" s="16">
        <v>57</v>
      </c>
      <c r="H28" s="22">
        <f>E28*G28</f>
        <v>3705</v>
      </c>
      <c r="I28" s="32"/>
      <c r="J28" s="32"/>
    </row>
    <row r="29" spans="1:10" ht="31.5">
      <c r="A29" s="35"/>
      <c r="B29" s="32"/>
      <c r="C29" s="15" t="s">
        <v>18</v>
      </c>
      <c r="D29" s="14" t="s">
        <v>14</v>
      </c>
      <c r="E29" s="15">
        <v>53</v>
      </c>
      <c r="F29" s="15">
        <v>88</v>
      </c>
      <c r="G29" s="16">
        <v>26</v>
      </c>
      <c r="H29" s="22">
        <f aca="true" t="shared" si="1" ref="H29:H34">F29*G29</f>
        <v>2288</v>
      </c>
      <c r="I29" s="32"/>
      <c r="J29" s="32"/>
    </row>
    <row r="30" spans="1:10" ht="15.75">
      <c r="A30" s="35"/>
      <c r="B30" s="32"/>
      <c r="C30" s="15" t="s">
        <v>18</v>
      </c>
      <c r="D30" s="14" t="s">
        <v>15</v>
      </c>
      <c r="E30" s="15">
        <v>330</v>
      </c>
      <c r="F30" s="15">
        <v>600</v>
      </c>
      <c r="G30" s="16">
        <v>26</v>
      </c>
      <c r="H30" s="22">
        <f t="shared" si="1"/>
        <v>15600</v>
      </c>
      <c r="I30" s="32"/>
      <c r="J30" s="32"/>
    </row>
    <row r="31" spans="1:10" ht="15.75">
      <c r="A31" s="35"/>
      <c r="B31" s="32"/>
      <c r="C31" s="15" t="s">
        <v>17</v>
      </c>
      <c r="D31" s="14" t="s">
        <v>15</v>
      </c>
      <c r="E31" s="15">
        <v>19</v>
      </c>
      <c r="F31" s="15">
        <v>35</v>
      </c>
      <c r="G31" s="16">
        <v>26</v>
      </c>
      <c r="H31" s="22">
        <f t="shared" si="1"/>
        <v>910</v>
      </c>
      <c r="I31" s="32"/>
      <c r="J31" s="32"/>
    </row>
    <row r="32" spans="1:10" ht="31.5">
      <c r="A32" s="35"/>
      <c r="B32" s="32"/>
      <c r="C32" s="15" t="s">
        <v>19</v>
      </c>
      <c r="D32" s="14" t="s">
        <v>14</v>
      </c>
      <c r="E32" s="15">
        <v>1</v>
      </c>
      <c r="F32" s="15">
        <v>2</v>
      </c>
      <c r="G32" s="16">
        <v>26</v>
      </c>
      <c r="H32" s="22">
        <f t="shared" si="1"/>
        <v>52</v>
      </c>
      <c r="I32" s="32"/>
      <c r="J32" s="32"/>
    </row>
    <row r="33" spans="1:10" ht="15.75">
      <c r="A33" s="35"/>
      <c r="B33" s="32"/>
      <c r="C33" s="15" t="s">
        <v>19</v>
      </c>
      <c r="D33" s="14" t="s">
        <v>15</v>
      </c>
      <c r="E33" s="15">
        <v>14</v>
      </c>
      <c r="F33" s="15">
        <v>26</v>
      </c>
      <c r="G33" s="16">
        <v>26</v>
      </c>
      <c r="H33" s="22">
        <f t="shared" si="1"/>
        <v>676</v>
      </c>
      <c r="I33" s="32"/>
      <c r="J33" s="32"/>
    </row>
    <row r="34" spans="1:10" ht="15.75">
      <c r="A34" s="35"/>
      <c r="B34" s="32"/>
      <c r="C34" s="15" t="s">
        <v>23</v>
      </c>
      <c r="D34" s="14" t="s">
        <v>15</v>
      </c>
      <c r="E34" s="15">
        <v>38</v>
      </c>
      <c r="F34" s="15">
        <v>69</v>
      </c>
      <c r="G34" s="16">
        <v>26</v>
      </c>
      <c r="H34" s="22">
        <f t="shared" si="1"/>
        <v>1794</v>
      </c>
      <c r="I34" s="32"/>
      <c r="J34" s="32"/>
    </row>
    <row r="35" spans="1:10" ht="15.75">
      <c r="A35" s="35"/>
      <c r="B35" s="33"/>
      <c r="C35" s="6" t="s">
        <v>9</v>
      </c>
      <c r="D35" s="7"/>
      <c r="E35" s="27">
        <f>SUM(E27:E34)</f>
        <v>546</v>
      </c>
      <c r="F35" s="27">
        <f>SUM(F27:F34)</f>
        <v>820</v>
      </c>
      <c r="G35" s="12"/>
      <c r="H35" s="11">
        <f>SUM(H27:H34)</f>
        <v>26637</v>
      </c>
      <c r="I35" s="32"/>
      <c r="J35" s="32"/>
    </row>
    <row r="36" spans="1:10" ht="15.75">
      <c r="A36" s="35"/>
      <c r="B36" s="31" t="s">
        <v>31</v>
      </c>
      <c r="C36" s="15" t="s">
        <v>18</v>
      </c>
      <c r="D36" s="14" t="s">
        <v>16</v>
      </c>
      <c r="E36" s="15">
        <v>64</v>
      </c>
      <c r="F36" s="15"/>
      <c r="G36" s="16">
        <v>62</v>
      </c>
      <c r="H36" s="18">
        <f>E36*G36</f>
        <v>3968</v>
      </c>
      <c r="I36" s="32"/>
      <c r="J36" s="32"/>
    </row>
    <row r="37" spans="1:10" ht="31.5">
      <c r="A37" s="35"/>
      <c r="B37" s="32"/>
      <c r="C37" s="15" t="s">
        <v>18</v>
      </c>
      <c r="D37" s="14" t="s">
        <v>13</v>
      </c>
      <c r="E37" s="15">
        <v>153</v>
      </c>
      <c r="F37" s="15"/>
      <c r="G37" s="16">
        <v>57</v>
      </c>
      <c r="H37" s="18">
        <f>E37*G37</f>
        <v>8721</v>
      </c>
      <c r="I37" s="32"/>
      <c r="J37" s="32"/>
    </row>
    <row r="38" spans="1:10" ht="31.5">
      <c r="A38" s="35"/>
      <c r="B38" s="32"/>
      <c r="C38" s="15" t="s">
        <v>18</v>
      </c>
      <c r="D38" s="14" t="s">
        <v>14</v>
      </c>
      <c r="E38" s="15">
        <v>145</v>
      </c>
      <c r="F38" s="15">
        <v>242</v>
      </c>
      <c r="G38" s="16">
        <v>26</v>
      </c>
      <c r="H38" s="18">
        <f>F38*G38</f>
        <v>6292</v>
      </c>
      <c r="I38" s="32"/>
      <c r="J38" s="32"/>
    </row>
    <row r="39" spans="1:10" ht="31.5">
      <c r="A39" s="35"/>
      <c r="B39" s="32"/>
      <c r="C39" s="15" t="s">
        <v>18</v>
      </c>
      <c r="D39" s="14" t="s">
        <v>25</v>
      </c>
      <c r="E39" s="15">
        <v>235</v>
      </c>
      <c r="F39" s="15">
        <v>392</v>
      </c>
      <c r="G39" s="16">
        <v>26</v>
      </c>
      <c r="H39" s="18">
        <f>F39*G39</f>
        <v>10192</v>
      </c>
      <c r="I39" s="32"/>
      <c r="J39" s="32"/>
    </row>
    <row r="40" spans="1:10" ht="15.75">
      <c r="A40" s="35"/>
      <c r="B40" s="32"/>
      <c r="C40" s="15" t="s">
        <v>18</v>
      </c>
      <c r="D40" s="14" t="s">
        <v>15</v>
      </c>
      <c r="E40" s="15">
        <v>604</v>
      </c>
      <c r="F40" s="15">
        <v>1098</v>
      </c>
      <c r="G40" s="16">
        <v>26</v>
      </c>
      <c r="H40" s="18">
        <f>F40*G40</f>
        <v>28548</v>
      </c>
      <c r="I40" s="32"/>
      <c r="J40" s="32"/>
    </row>
    <row r="41" spans="1:10" ht="31.5">
      <c r="A41" s="35"/>
      <c r="B41" s="32"/>
      <c r="C41" s="15" t="s">
        <v>17</v>
      </c>
      <c r="D41" s="14" t="s">
        <v>14</v>
      </c>
      <c r="E41" s="23">
        <v>1</v>
      </c>
      <c r="F41" s="23">
        <v>2</v>
      </c>
      <c r="G41" s="16">
        <v>26</v>
      </c>
      <c r="H41" s="18">
        <f>F41*G41</f>
        <v>52</v>
      </c>
      <c r="I41" s="32"/>
      <c r="J41" s="32"/>
    </row>
    <row r="42" spans="1:10" ht="15.75">
      <c r="A42" s="35"/>
      <c r="B42" s="32"/>
      <c r="C42" s="15" t="s">
        <v>17</v>
      </c>
      <c r="D42" s="14" t="s">
        <v>15</v>
      </c>
      <c r="E42" s="23">
        <v>45</v>
      </c>
      <c r="F42" s="23">
        <v>82</v>
      </c>
      <c r="G42" s="16">
        <v>26</v>
      </c>
      <c r="H42" s="18">
        <f>F42*G42</f>
        <v>2132</v>
      </c>
      <c r="I42" s="32"/>
      <c r="J42" s="32"/>
    </row>
    <row r="43" spans="1:10" ht="31.5">
      <c r="A43" s="35"/>
      <c r="B43" s="32"/>
      <c r="C43" s="15" t="s">
        <v>19</v>
      </c>
      <c r="D43" s="14" t="s">
        <v>13</v>
      </c>
      <c r="E43" s="23">
        <v>1</v>
      </c>
      <c r="F43" s="23"/>
      <c r="G43" s="16">
        <v>77</v>
      </c>
      <c r="H43" s="18">
        <f>E43*G43</f>
        <v>77</v>
      </c>
      <c r="I43" s="32"/>
      <c r="J43" s="32"/>
    </row>
    <row r="44" spans="1:10" ht="31.5">
      <c r="A44" s="35"/>
      <c r="B44" s="32"/>
      <c r="C44" s="15" t="s">
        <v>19</v>
      </c>
      <c r="D44" s="14" t="s">
        <v>14</v>
      </c>
      <c r="E44" s="15">
        <v>12</v>
      </c>
      <c r="F44" s="15">
        <v>20</v>
      </c>
      <c r="G44" s="16">
        <v>26</v>
      </c>
      <c r="H44" s="18">
        <f>F44*G44</f>
        <v>520</v>
      </c>
      <c r="I44" s="32"/>
      <c r="J44" s="32"/>
    </row>
    <row r="45" spans="1:10" ht="15.75">
      <c r="A45" s="35"/>
      <c r="B45" s="32"/>
      <c r="C45" s="15" t="s">
        <v>19</v>
      </c>
      <c r="D45" s="14" t="s">
        <v>15</v>
      </c>
      <c r="E45" s="15">
        <v>36</v>
      </c>
      <c r="F45" s="15">
        <v>119</v>
      </c>
      <c r="G45" s="16">
        <v>26</v>
      </c>
      <c r="H45" s="18">
        <f>F45*G45</f>
        <v>3094</v>
      </c>
      <c r="I45" s="32"/>
      <c r="J45" s="32"/>
    </row>
    <row r="46" spans="1:10" ht="15.75">
      <c r="A46" s="35"/>
      <c r="B46" s="33"/>
      <c r="C46" s="6" t="s">
        <v>9</v>
      </c>
      <c r="D46" s="7"/>
      <c r="E46" s="27">
        <f>SUM(E36:E45)</f>
        <v>1296</v>
      </c>
      <c r="F46" s="27">
        <f>SUM(F36:F45)</f>
        <v>1955</v>
      </c>
      <c r="G46" s="12"/>
      <c r="H46" s="21">
        <f>SUM(H36:H45)</f>
        <v>63596</v>
      </c>
      <c r="I46" s="33"/>
      <c r="J46" s="33"/>
    </row>
    <row r="47" spans="1:10" ht="15.75">
      <c r="A47" s="36"/>
      <c r="B47" s="8" t="s">
        <v>10</v>
      </c>
      <c r="C47" s="9"/>
      <c r="D47" s="10"/>
      <c r="E47" s="27">
        <f>E13+E26+E46+E35</f>
        <v>2812</v>
      </c>
      <c r="F47" s="27"/>
      <c r="G47" s="13"/>
      <c r="H47" s="24">
        <f>H13+H26+H46+H35</f>
        <v>136358</v>
      </c>
      <c r="I47" s="26">
        <v>6818</v>
      </c>
      <c r="J47" s="28">
        <v>1364</v>
      </c>
    </row>
  </sheetData>
  <sheetProtection/>
  <mergeCells count="8">
    <mergeCell ref="A1:J1"/>
    <mergeCell ref="I4:I46"/>
    <mergeCell ref="J4:J46"/>
    <mergeCell ref="B4:B13"/>
    <mergeCell ref="A4:A47"/>
    <mergeCell ref="B36:B46"/>
    <mergeCell ref="B14:B26"/>
    <mergeCell ref="B27:B35"/>
  </mergeCells>
  <printOptions/>
  <pageMargins left="0.25" right="0.25" top="0.75" bottom="0.75" header="0.3" footer="0.3"/>
  <pageSetup fitToWidth="0" fitToHeight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B1">
      <selection activeCell="K15" sqref="K15"/>
    </sheetView>
  </sheetViews>
  <sheetFormatPr defaultColWidth="9.140625" defaultRowHeight="12.75"/>
  <cols>
    <col min="1" max="2" width="6.8515625" style="3" customWidth="1"/>
    <col min="3" max="3" width="9.7109375" style="3" customWidth="1"/>
    <col min="4" max="4" width="10.140625" style="3" customWidth="1"/>
    <col min="5" max="5" width="26.8515625" style="3" customWidth="1"/>
    <col min="6" max="6" width="12.421875" style="3" customWidth="1"/>
    <col min="7" max="7" width="12.421875" style="4" customWidth="1"/>
    <col min="8" max="8" width="11.00390625" style="4" customWidth="1"/>
    <col min="9" max="9" width="9.28125" style="4" customWidth="1"/>
    <col min="10" max="10" width="8.8515625" style="3" customWidth="1"/>
  </cols>
  <sheetData>
    <row r="1" spans="1:9" ht="32.25" customHeight="1">
      <c r="A1" s="29" t="s">
        <v>27</v>
      </c>
      <c r="B1" s="29"/>
      <c r="C1" s="30"/>
      <c r="D1" s="30"/>
      <c r="E1" s="30"/>
      <c r="F1" s="30"/>
      <c r="G1" s="30"/>
      <c r="H1" s="30"/>
      <c r="I1" s="30"/>
    </row>
    <row r="2" spans="1:9" ht="51">
      <c r="A2" s="2" t="s">
        <v>11</v>
      </c>
      <c r="B2" s="2" t="s">
        <v>11</v>
      </c>
      <c r="C2" s="2" t="s">
        <v>6</v>
      </c>
      <c r="D2" s="2" t="s">
        <v>0</v>
      </c>
      <c r="E2" s="1" t="s">
        <v>1</v>
      </c>
      <c r="F2" s="2" t="s">
        <v>2</v>
      </c>
      <c r="G2" s="2" t="s">
        <v>7</v>
      </c>
      <c r="H2" s="2" t="s">
        <v>12</v>
      </c>
      <c r="I2" s="2" t="s">
        <v>8</v>
      </c>
    </row>
    <row r="3" spans="1:9" ht="12.75">
      <c r="A3" s="1">
        <v>1</v>
      </c>
      <c r="B3" s="1">
        <v>1</v>
      </c>
      <c r="C3" s="2">
        <v>2</v>
      </c>
      <c r="D3" s="2">
        <v>3</v>
      </c>
      <c r="E3" s="1">
        <v>4</v>
      </c>
      <c r="F3" s="2">
        <v>5</v>
      </c>
      <c r="G3" s="2">
        <v>6</v>
      </c>
      <c r="H3" s="5">
        <v>7</v>
      </c>
      <c r="I3" s="5">
        <v>8</v>
      </c>
    </row>
    <row r="4" spans="1:9" ht="31.5">
      <c r="A4" s="34" t="s">
        <v>24</v>
      </c>
      <c r="B4" s="34" t="s">
        <v>24</v>
      </c>
      <c r="C4" s="31" t="s">
        <v>28</v>
      </c>
      <c r="D4" s="15" t="s">
        <v>17</v>
      </c>
      <c r="E4" s="14" t="s">
        <v>13</v>
      </c>
      <c r="F4" s="15">
        <v>1</v>
      </c>
      <c r="G4" s="15"/>
      <c r="H4" s="16"/>
      <c r="I4" s="18"/>
    </row>
    <row r="5" spans="1:9" ht="31.5">
      <c r="A5" s="35"/>
      <c r="B5" s="35"/>
      <c r="C5" s="32"/>
      <c r="D5" s="15" t="s">
        <v>17</v>
      </c>
      <c r="E5" s="14" t="s">
        <v>14</v>
      </c>
      <c r="F5" s="15">
        <v>1</v>
      </c>
      <c r="G5" s="15">
        <v>2</v>
      </c>
      <c r="H5" s="16"/>
      <c r="I5" s="18"/>
    </row>
    <row r="6" spans="1:9" ht="15.75">
      <c r="A6" s="35"/>
      <c r="B6" s="35"/>
      <c r="C6" s="32"/>
      <c r="D6" s="15" t="s">
        <v>17</v>
      </c>
      <c r="E6" s="14" t="s">
        <v>15</v>
      </c>
      <c r="F6" s="15">
        <v>33</v>
      </c>
      <c r="G6" s="15">
        <v>60</v>
      </c>
      <c r="H6" s="16"/>
      <c r="I6" s="18"/>
    </row>
    <row r="7" spans="1:9" ht="15.75">
      <c r="A7" s="35"/>
      <c r="B7" s="35"/>
      <c r="C7" s="32"/>
      <c r="D7" s="15" t="s">
        <v>18</v>
      </c>
      <c r="E7" s="14" t="s">
        <v>16</v>
      </c>
      <c r="F7" s="15">
        <v>4</v>
      </c>
      <c r="G7" s="15"/>
      <c r="H7" s="16"/>
      <c r="I7" s="18"/>
    </row>
    <row r="8" spans="1:9" ht="31.5">
      <c r="A8" s="35"/>
      <c r="B8" s="35"/>
      <c r="C8" s="32"/>
      <c r="D8" s="15" t="s">
        <v>18</v>
      </c>
      <c r="E8" s="14" t="s">
        <v>13</v>
      </c>
      <c r="F8" s="15">
        <v>16</v>
      </c>
      <c r="G8" s="15"/>
      <c r="H8" s="16"/>
      <c r="I8" s="18"/>
    </row>
    <row r="9" spans="1:9" ht="31.5">
      <c r="A9" s="35"/>
      <c r="B9" s="35"/>
      <c r="C9" s="32"/>
      <c r="D9" s="15" t="s">
        <v>18</v>
      </c>
      <c r="E9" s="14" t="s">
        <v>14</v>
      </c>
      <c r="F9" s="15">
        <v>20</v>
      </c>
      <c r="G9" s="15">
        <v>33</v>
      </c>
      <c r="H9" s="16"/>
      <c r="I9" s="18"/>
    </row>
    <row r="10" spans="1:9" ht="15.75">
      <c r="A10" s="35"/>
      <c r="B10" s="35"/>
      <c r="C10" s="32"/>
      <c r="D10" s="15" t="s">
        <v>18</v>
      </c>
      <c r="E10" s="14" t="s">
        <v>15</v>
      </c>
      <c r="F10" s="15">
        <v>332</v>
      </c>
      <c r="G10" s="15">
        <v>604</v>
      </c>
      <c r="H10" s="16"/>
      <c r="I10" s="18"/>
    </row>
    <row r="11" spans="1:9" ht="15.75">
      <c r="A11" s="35"/>
      <c r="B11" s="35"/>
      <c r="C11" s="32"/>
      <c r="D11" s="15" t="s">
        <v>19</v>
      </c>
      <c r="E11" s="14" t="s">
        <v>15</v>
      </c>
      <c r="F11" s="15">
        <v>32</v>
      </c>
      <c r="G11" s="15">
        <v>58</v>
      </c>
      <c r="H11" s="16"/>
      <c r="I11" s="18"/>
    </row>
    <row r="12" spans="1:9" ht="15.75">
      <c r="A12" s="35"/>
      <c r="B12" s="35"/>
      <c r="C12" s="32"/>
      <c r="D12" s="15" t="s">
        <v>20</v>
      </c>
      <c r="E12" s="14" t="s">
        <v>15</v>
      </c>
      <c r="F12" s="15">
        <v>33</v>
      </c>
      <c r="G12" s="15">
        <v>60</v>
      </c>
      <c r="H12" s="16"/>
      <c r="I12" s="18"/>
    </row>
    <row r="13" spans="1:9" ht="15.75">
      <c r="A13" s="35"/>
      <c r="B13" s="35"/>
      <c r="C13" s="33"/>
      <c r="D13" s="6" t="s">
        <v>9</v>
      </c>
      <c r="E13" s="7"/>
      <c r="F13" s="27">
        <f>SUM(F4:F12)</f>
        <v>472</v>
      </c>
      <c r="G13" s="27">
        <f>SUM(G4:G12)</f>
        <v>817</v>
      </c>
      <c r="H13" s="25">
        <v>0</v>
      </c>
      <c r="I13" s="24">
        <v>0</v>
      </c>
    </row>
    <row r="14" spans="1:9" ht="31.5">
      <c r="A14" s="35"/>
      <c r="B14" s="35"/>
      <c r="C14" s="31" t="s">
        <v>29</v>
      </c>
      <c r="D14" s="15" t="s">
        <v>17</v>
      </c>
      <c r="E14" s="14" t="s">
        <v>13</v>
      </c>
      <c r="F14" s="15">
        <v>1</v>
      </c>
      <c r="G14" s="15"/>
      <c r="H14" s="16"/>
      <c r="I14" s="20"/>
    </row>
    <row r="15" spans="1:9" ht="31.5">
      <c r="A15" s="35"/>
      <c r="B15" s="35"/>
      <c r="C15" s="32"/>
      <c r="D15" s="15" t="s">
        <v>17</v>
      </c>
      <c r="E15" s="14" t="s">
        <v>14</v>
      </c>
      <c r="F15" s="15">
        <v>2</v>
      </c>
      <c r="G15" s="15">
        <v>4</v>
      </c>
      <c r="H15" s="16"/>
      <c r="I15" s="20"/>
    </row>
    <row r="16" spans="1:9" ht="15.75">
      <c r="A16" s="35"/>
      <c r="B16" s="35"/>
      <c r="C16" s="32"/>
      <c r="D16" s="15" t="s">
        <v>17</v>
      </c>
      <c r="E16" s="14" t="s">
        <v>22</v>
      </c>
      <c r="F16" s="15">
        <v>45</v>
      </c>
      <c r="G16" s="15">
        <v>82</v>
      </c>
      <c r="H16" s="16"/>
      <c r="I16" s="20"/>
    </row>
    <row r="17" spans="1:9" ht="31.5">
      <c r="A17" s="35"/>
      <c r="B17" s="35"/>
      <c r="C17" s="32"/>
      <c r="D17" s="17" t="s">
        <v>21</v>
      </c>
      <c r="E17" s="14" t="s">
        <v>13</v>
      </c>
      <c r="F17" s="15">
        <v>1</v>
      </c>
      <c r="G17" s="15"/>
      <c r="H17" s="16"/>
      <c r="I17" s="20"/>
    </row>
    <row r="18" spans="1:9" ht="31.5">
      <c r="A18" s="35"/>
      <c r="B18" s="35"/>
      <c r="C18" s="32"/>
      <c r="D18" s="17" t="s">
        <v>21</v>
      </c>
      <c r="E18" s="14" t="s">
        <v>14</v>
      </c>
      <c r="F18" s="15">
        <v>2</v>
      </c>
      <c r="G18" s="15">
        <v>4</v>
      </c>
      <c r="H18" s="16"/>
      <c r="I18" s="20"/>
    </row>
    <row r="19" spans="1:9" ht="15.75">
      <c r="A19" s="35"/>
      <c r="B19" s="35"/>
      <c r="C19" s="32"/>
      <c r="D19" s="17" t="s">
        <v>21</v>
      </c>
      <c r="E19" s="14" t="s">
        <v>15</v>
      </c>
      <c r="F19" s="15">
        <v>50</v>
      </c>
      <c r="G19" s="15">
        <v>91</v>
      </c>
      <c r="H19" s="16"/>
      <c r="I19" s="20"/>
    </row>
    <row r="20" spans="1:9" ht="31.5">
      <c r="A20" s="35"/>
      <c r="B20" s="35"/>
      <c r="C20" s="32"/>
      <c r="D20" s="15" t="s">
        <v>18</v>
      </c>
      <c r="E20" s="14" t="s">
        <v>13</v>
      </c>
      <c r="F20" s="15">
        <v>10</v>
      </c>
      <c r="G20" s="15"/>
      <c r="H20" s="16"/>
      <c r="I20" s="20"/>
    </row>
    <row r="21" spans="1:9" ht="31.5">
      <c r="A21" s="35"/>
      <c r="B21" s="35"/>
      <c r="C21" s="32"/>
      <c r="D21" s="15" t="s">
        <v>18</v>
      </c>
      <c r="E21" s="14" t="s">
        <v>14</v>
      </c>
      <c r="F21" s="15">
        <v>8</v>
      </c>
      <c r="G21" s="15">
        <v>13</v>
      </c>
      <c r="H21" s="16"/>
      <c r="I21" s="20"/>
    </row>
    <row r="22" spans="1:9" ht="15.75">
      <c r="A22" s="35"/>
      <c r="B22" s="35"/>
      <c r="C22" s="32"/>
      <c r="D22" s="15" t="s">
        <v>18</v>
      </c>
      <c r="E22" s="14" t="s">
        <v>15</v>
      </c>
      <c r="F22" s="15">
        <v>286</v>
      </c>
      <c r="G22" s="15">
        <v>520</v>
      </c>
      <c r="H22" s="16"/>
      <c r="I22" s="20"/>
    </row>
    <row r="23" spans="1:9" ht="31.5">
      <c r="A23" s="35"/>
      <c r="B23" s="35"/>
      <c r="C23" s="32"/>
      <c r="D23" s="15" t="s">
        <v>19</v>
      </c>
      <c r="E23" s="14" t="s">
        <v>13</v>
      </c>
      <c r="F23" s="15">
        <v>2</v>
      </c>
      <c r="G23" s="15"/>
      <c r="H23" s="16"/>
      <c r="I23" s="20"/>
    </row>
    <row r="24" spans="1:9" ht="31.5">
      <c r="A24" s="35"/>
      <c r="B24" s="35"/>
      <c r="C24" s="32"/>
      <c r="D24" s="15" t="s">
        <v>19</v>
      </c>
      <c r="E24" s="14" t="s">
        <v>14</v>
      </c>
      <c r="F24" s="15">
        <v>5</v>
      </c>
      <c r="G24" s="15">
        <v>8</v>
      </c>
      <c r="H24" s="16"/>
      <c r="I24" s="20"/>
    </row>
    <row r="25" spans="1:9" ht="15.75">
      <c r="A25" s="35"/>
      <c r="B25" s="35"/>
      <c r="C25" s="32"/>
      <c r="D25" s="15" t="s">
        <v>19</v>
      </c>
      <c r="E25" s="14" t="s">
        <v>15</v>
      </c>
      <c r="F25" s="15">
        <v>86</v>
      </c>
      <c r="G25" s="15">
        <v>156</v>
      </c>
      <c r="H25" s="16"/>
      <c r="I25" s="20"/>
    </row>
    <row r="26" spans="1:9" ht="15.75">
      <c r="A26" s="35"/>
      <c r="B26" s="35"/>
      <c r="C26" s="33"/>
      <c r="D26" s="6" t="s">
        <v>9</v>
      </c>
      <c r="E26" s="7"/>
      <c r="F26" s="27">
        <f>SUM(F14:F25)</f>
        <v>498</v>
      </c>
      <c r="G26" s="27">
        <f>SUM(G14:G25)</f>
        <v>878</v>
      </c>
      <c r="H26" s="25">
        <v>0</v>
      </c>
      <c r="I26" s="24">
        <v>0</v>
      </c>
    </row>
    <row r="27" spans="1:9" ht="15.75">
      <c r="A27" s="35"/>
      <c r="B27" s="35"/>
      <c r="C27" s="31" t="s">
        <v>30</v>
      </c>
      <c r="D27" s="15" t="s">
        <v>18</v>
      </c>
      <c r="E27" s="14" t="s">
        <v>16</v>
      </c>
      <c r="F27" s="15">
        <v>26</v>
      </c>
      <c r="G27" s="15"/>
      <c r="H27" s="16"/>
      <c r="I27" s="22"/>
    </row>
    <row r="28" spans="1:9" ht="31.5">
      <c r="A28" s="35"/>
      <c r="B28" s="35"/>
      <c r="C28" s="32"/>
      <c r="D28" s="15" t="s">
        <v>18</v>
      </c>
      <c r="E28" s="14" t="s">
        <v>13</v>
      </c>
      <c r="F28" s="15">
        <v>65</v>
      </c>
      <c r="G28" s="15"/>
      <c r="H28" s="16"/>
      <c r="I28" s="22"/>
    </row>
    <row r="29" spans="1:9" ht="31.5">
      <c r="A29" s="35"/>
      <c r="B29" s="35"/>
      <c r="C29" s="32"/>
      <c r="D29" s="15" t="s">
        <v>18</v>
      </c>
      <c r="E29" s="14" t="s">
        <v>14</v>
      </c>
      <c r="F29" s="15">
        <v>53</v>
      </c>
      <c r="G29" s="15">
        <v>88</v>
      </c>
      <c r="H29" s="16"/>
      <c r="I29" s="22"/>
    </row>
    <row r="30" spans="1:9" ht="15.75">
      <c r="A30" s="35"/>
      <c r="B30" s="35"/>
      <c r="C30" s="32"/>
      <c r="D30" s="15" t="s">
        <v>18</v>
      </c>
      <c r="E30" s="14" t="s">
        <v>15</v>
      </c>
      <c r="F30" s="15">
        <v>330</v>
      </c>
      <c r="G30" s="15">
        <v>600</v>
      </c>
      <c r="H30" s="16"/>
      <c r="I30" s="22"/>
    </row>
    <row r="31" spans="1:9" ht="15.75">
      <c r="A31" s="35"/>
      <c r="B31" s="35"/>
      <c r="C31" s="32"/>
      <c r="D31" s="15" t="s">
        <v>17</v>
      </c>
      <c r="E31" s="14" t="s">
        <v>15</v>
      </c>
      <c r="F31" s="15">
        <v>19</v>
      </c>
      <c r="G31" s="15">
        <v>35</v>
      </c>
      <c r="H31" s="16"/>
      <c r="I31" s="22"/>
    </row>
    <row r="32" spans="1:9" ht="31.5">
      <c r="A32" s="35"/>
      <c r="B32" s="35"/>
      <c r="C32" s="32"/>
      <c r="D32" s="15" t="s">
        <v>19</v>
      </c>
      <c r="E32" s="14" t="s">
        <v>14</v>
      </c>
      <c r="F32" s="15">
        <v>1</v>
      </c>
      <c r="G32" s="15">
        <v>2</v>
      </c>
      <c r="H32" s="16"/>
      <c r="I32" s="22"/>
    </row>
    <row r="33" spans="1:9" ht="15.75">
      <c r="A33" s="35"/>
      <c r="B33" s="35"/>
      <c r="C33" s="32"/>
      <c r="D33" s="15" t="s">
        <v>19</v>
      </c>
      <c r="E33" s="14" t="s">
        <v>15</v>
      </c>
      <c r="F33" s="15">
        <v>14</v>
      </c>
      <c r="G33" s="15">
        <v>26</v>
      </c>
      <c r="H33" s="16"/>
      <c r="I33" s="22"/>
    </row>
    <row r="34" spans="1:9" ht="15.75">
      <c r="A34" s="35"/>
      <c r="B34" s="35"/>
      <c r="C34" s="32"/>
      <c r="D34" s="15" t="s">
        <v>23</v>
      </c>
      <c r="E34" s="14" t="s">
        <v>15</v>
      </c>
      <c r="F34" s="15">
        <v>38</v>
      </c>
      <c r="G34" s="15">
        <v>69</v>
      </c>
      <c r="H34" s="16"/>
      <c r="I34" s="22"/>
    </row>
    <row r="35" spans="1:9" ht="15.75">
      <c r="A35" s="35"/>
      <c r="B35" s="35"/>
      <c r="C35" s="33"/>
      <c r="D35" s="6" t="s">
        <v>9</v>
      </c>
      <c r="E35" s="7"/>
      <c r="F35" s="27">
        <f>SUM(F27:F34)</f>
        <v>546</v>
      </c>
      <c r="G35" s="27">
        <f>SUM(G27:G34)</f>
        <v>820</v>
      </c>
      <c r="H35" s="25">
        <v>0</v>
      </c>
      <c r="I35" s="24">
        <v>0</v>
      </c>
    </row>
    <row r="36" spans="1:9" ht="15.75">
      <c r="A36" s="35"/>
      <c r="B36" s="35"/>
      <c r="C36" s="31" t="s">
        <v>31</v>
      </c>
      <c r="D36" s="15" t="s">
        <v>18</v>
      </c>
      <c r="E36" s="14" t="s">
        <v>16</v>
      </c>
      <c r="F36" s="15">
        <v>64</v>
      </c>
      <c r="G36" s="15"/>
      <c r="H36" s="16"/>
      <c r="I36" s="18"/>
    </row>
    <row r="37" spans="1:9" ht="31.5">
      <c r="A37" s="35"/>
      <c r="B37" s="35"/>
      <c r="C37" s="32"/>
      <c r="D37" s="15" t="s">
        <v>18</v>
      </c>
      <c r="E37" s="14" t="s">
        <v>13</v>
      </c>
      <c r="F37" s="15">
        <v>153</v>
      </c>
      <c r="G37" s="15"/>
      <c r="H37" s="16"/>
      <c r="I37" s="18"/>
    </row>
    <row r="38" spans="1:9" ht="31.5">
      <c r="A38" s="35"/>
      <c r="B38" s="35"/>
      <c r="C38" s="32"/>
      <c r="D38" s="15" t="s">
        <v>18</v>
      </c>
      <c r="E38" s="14" t="s">
        <v>14</v>
      </c>
      <c r="F38" s="15">
        <v>145</v>
      </c>
      <c r="G38" s="15">
        <v>242</v>
      </c>
      <c r="H38" s="16"/>
      <c r="I38" s="18"/>
    </row>
    <row r="39" spans="1:9" ht="31.5">
      <c r="A39" s="35"/>
      <c r="B39" s="35"/>
      <c r="C39" s="32"/>
      <c r="D39" s="15" t="s">
        <v>18</v>
      </c>
      <c r="E39" s="14" t="s">
        <v>25</v>
      </c>
      <c r="F39" s="15">
        <v>235</v>
      </c>
      <c r="G39" s="15">
        <v>392</v>
      </c>
      <c r="H39" s="16"/>
      <c r="I39" s="18"/>
    </row>
    <row r="40" spans="1:9" ht="15.75">
      <c r="A40" s="35"/>
      <c r="B40" s="35"/>
      <c r="C40" s="32"/>
      <c r="D40" s="15" t="s">
        <v>18</v>
      </c>
      <c r="E40" s="14" t="s">
        <v>15</v>
      </c>
      <c r="F40" s="15">
        <v>604</v>
      </c>
      <c r="G40" s="15">
        <v>1098</v>
      </c>
      <c r="H40" s="16"/>
      <c r="I40" s="18"/>
    </row>
    <row r="41" spans="1:9" ht="31.5">
      <c r="A41" s="35"/>
      <c r="B41" s="35"/>
      <c r="C41" s="32"/>
      <c r="D41" s="15" t="s">
        <v>17</v>
      </c>
      <c r="E41" s="14" t="s">
        <v>14</v>
      </c>
      <c r="F41" s="23">
        <v>1</v>
      </c>
      <c r="G41" s="23">
        <v>2</v>
      </c>
      <c r="H41" s="16"/>
      <c r="I41" s="18"/>
    </row>
    <row r="42" spans="1:9" ht="15.75">
      <c r="A42" s="35"/>
      <c r="B42" s="35"/>
      <c r="C42" s="32"/>
      <c r="D42" s="15" t="s">
        <v>17</v>
      </c>
      <c r="E42" s="14" t="s">
        <v>15</v>
      </c>
      <c r="F42" s="23">
        <v>45</v>
      </c>
      <c r="G42" s="23">
        <v>82</v>
      </c>
      <c r="H42" s="16"/>
      <c r="I42" s="18"/>
    </row>
    <row r="43" spans="1:9" ht="31.5">
      <c r="A43" s="35"/>
      <c r="B43" s="35"/>
      <c r="C43" s="32"/>
      <c r="D43" s="15" t="s">
        <v>19</v>
      </c>
      <c r="E43" s="14" t="s">
        <v>13</v>
      </c>
      <c r="F43" s="23">
        <v>1</v>
      </c>
      <c r="G43" s="23"/>
      <c r="H43" s="16"/>
      <c r="I43" s="18"/>
    </row>
    <row r="44" spans="1:9" ht="31.5">
      <c r="A44" s="35"/>
      <c r="B44" s="35"/>
      <c r="C44" s="32"/>
      <c r="D44" s="15" t="s">
        <v>19</v>
      </c>
      <c r="E44" s="14" t="s">
        <v>14</v>
      </c>
      <c r="F44" s="15">
        <v>12</v>
      </c>
      <c r="G44" s="15">
        <v>20</v>
      </c>
      <c r="H44" s="16"/>
      <c r="I44" s="18"/>
    </row>
    <row r="45" spans="1:9" ht="15.75">
      <c r="A45" s="35"/>
      <c r="B45" s="35"/>
      <c r="C45" s="32"/>
      <c r="D45" s="15" t="s">
        <v>19</v>
      </c>
      <c r="E45" s="14" t="s">
        <v>15</v>
      </c>
      <c r="F45" s="15">
        <v>36</v>
      </c>
      <c r="G45" s="15">
        <v>119</v>
      </c>
      <c r="H45" s="16"/>
      <c r="I45" s="18"/>
    </row>
    <row r="46" spans="1:9" ht="15.75">
      <c r="A46" s="35"/>
      <c r="B46" s="35"/>
      <c r="C46" s="33"/>
      <c r="D46" s="6" t="s">
        <v>9</v>
      </c>
      <c r="E46" s="7"/>
      <c r="F46" s="27">
        <f>SUM(F36:F45)</f>
        <v>1296</v>
      </c>
      <c r="G46" s="27">
        <f>SUM(G36:G45)</f>
        <v>1955</v>
      </c>
      <c r="H46" s="25">
        <v>0</v>
      </c>
      <c r="I46" s="24">
        <v>0</v>
      </c>
    </row>
    <row r="47" spans="1:9" ht="15.75">
      <c r="A47" s="36"/>
      <c r="B47" s="36"/>
      <c r="C47" s="8" t="s">
        <v>10</v>
      </c>
      <c r="D47" s="9"/>
      <c r="E47" s="10"/>
      <c r="F47" s="27">
        <f>F13+F26+F46+F35</f>
        <v>2812</v>
      </c>
      <c r="G47" s="27"/>
      <c r="H47" s="13"/>
      <c r="I47" s="24"/>
    </row>
  </sheetData>
  <sheetProtection/>
  <mergeCells count="7">
    <mergeCell ref="A1:I1"/>
    <mergeCell ref="A4:A47"/>
    <mergeCell ref="C4:C13"/>
    <mergeCell ref="C14:C26"/>
    <mergeCell ref="C27:C35"/>
    <mergeCell ref="C36:C46"/>
    <mergeCell ref="B4:B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Rusinov</cp:lastModifiedBy>
  <cp:lastPrinted>2021-05-26T13:53:40Z</cp:lastPrinted>
  <dcterms:created xsi:type="dcterms:W3CDTF">2012-01-24T13:22:39Z</dcterms:created>
  <dcterms:modified xsi:type="dcterms:W3CDTF">2021-05-28T11:23:53Z</dcterms:modified>
  <cp:category/>
  <cp:version/>
  <cp:contentType/>
  <cp:contentStatus/>
</cp:coreProperties>
</file>