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Обект 7-5-202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<sst xmlns="http://schemas.openxmlformats.org/spreadsheetml/2006/main" count="76" uniqueCount="35">
  <si>
    <t>Приложение 1</t>
  </si>
  <si>
    <t>ОБЕКТ</t>
  </si>
  <si>
    <t>Отдел и подотдел</t>
  </si>
  <si>
    <t>Дървесен вид</t>
  </si>
  <si>
    <t>Сортимент</t>
  </si>
  <si>
    <t>Мярка</t>
  </si>
  <si>
    <t>Действително добито количество дървесина пл.куб.м.</t>
  </si>
  <si>
    <t>Начална единична цена лв./м3 без ДДС</t>
  </si>
  <si>
    <t xml:space="preserve">Начална обща стойност, лв. без ДДС </t>
  </si>
  <si>
    <r>
      <t>м</t>
    </r>
    <r>
      <rPr>
        <vertAlign val="superscript"/>
        <sz val="9"/>
        <rFont val="Times New Roman"/>
        <family val="1"/>
      </rPr>
      <t>3</t>
    </r>
  </si>
  <si>
    <t>Трупи за бичене над 30 см</t>
  </si>
  <si>
    <t>Трупи за бичене до 29 см</t>
  </si>
  <si>
    <t>7-5-2021</t>
  </si>
  <si>
    <t>18 "к"</t>
  </si>
  <si>
    <t>ОБЩО ЗА ПОДОТДЕЛ 18 "к"</t>
  </si>
  <si>
    <t>бб</t>
  </si>
  <si>
    <t>чб</t>
  </si>
  <si>
    <t>см</t>
  </si>
  <si>
    <t>ела</t>
  </si>
  <si>
    <t>119 "а"</t>
  </si>
  <si>
    <t>ОБЩО ЗА ПОДОТДЕЛ 119 "а"</t>
  </si>
  <si>
    <t>Стъпка на наддаване (1%)</t>
  </si>
  <si>
    <t>Гаранция за участие (5%)</t>
  </si>
  <si>
    <t xml:space="preserve">ОБЩО ЗА ОБЕКТ 7-5-2021 </t>
  </si>
  <si>
    <t>119 "в"</t>
  </si>
  <si>
    <t>ОБЩО ЗА ПОДОТДЕЛ 119 "в"</t>
  </si>
  <si>
    <t>Подвоз до тир станция на категория "EСД":</t>
  </si>
  <si>
    <t>143 "б"</t>
  </si>
  <si>
    <t>едрата строителна дървесина от подотдел 143 "б" е с размер на секциите: 3.5 м.</t>
  </si>
  <si>
    <t>ОБЩО ЗА ПОДОТДЕЛ 143 "б"</t>
  </si>
  <si>
    <r>
      <rPr>
        <b/>
        <sz val="10"/>
        <color theme="1"/>
        <rFont val="Times New Roman"/>
        <family val="1"/>
      </rPr>
      <t>Забележка: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Times New Roman"/>
        <family val="1"/>
      </rPr>
      <t>Едрата строителна дървесина от подотдели 119 "а" и 119 "в" е с размери на секциите: 2/3/4 м. , а 1.81 м3 от</t>
    </r>
  </si>
  <si>
    <t>124 "л"</t>
  </si>
  <si>
    <t>ОБЩО ЗА ПОДОТДЕЛ 124 "л"</t>
  </si>
  <si>
    <t>124 "м"</t>
  </si>
  <si>
    <t>ОБЩО ЗА ПОДОТДЕЛ 124 "м"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</si>
</sst>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</cellStyleXfs>
  <cellXfs count="3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1" xfId="21" applyFont="1" applyBorder="1" applyAlignment="1">
      <alignment horizontal="center" vertical="center"/>
      <protection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3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0"/>
  <sheetViews>
    <sheetView tabSelected="1" workbookViewId="0" topLeftCell="A1">
      <selection activeCell="H27" sqref="H27"/>
    </sheetView>
  </sheetViews>
  <sheetFormatPr defaultColWidth="9.140625" defaultRowHeight="15"/>
  <cols>
    <col min="1" max="3" width="8.7109375" style="12" customWidth="1"/>
    <col min="4" max="4" width="21.7109375" style="12" customWidth="1"/>
    <col min="5" max="5" width="8.7109375" style="12" customWidth="1"/>
    <col min="6" max="6" width="10.7109375" style="12" customWidth="1"/>
    <col min="7" max="10" width="8.7109375" style="12" customWidth="1"/>
    <col min="11" max="16384" width="9.140625" style="12" customWidth="1"/>
  </cols>
  <sheetData>
    <row r="2" spans="1:10" ht="1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60">
      <c r="A3" s="1" t="s">
        <v>1</v>
      </c>
      <c r="B3" s="2" t="s">
        <v>2</v>
      </c>
      <c r="C3" s="2" t="s">
        <v>3</v>
      </c>
      <c r="D3" s="1" t="s">
        <v>4</v>
      </c>
      <c r="E3" s="1" t="s">
        <v>5</v>
      </c>
      <c r="F3" s="2" t="s">
        <v>6</v>
      </c>
      <c r="G3" s="3" t="s">
        <v>7</v>
      </c>
      <c r="H3" s="2" t="s">
        <v>8</v>
      </c>
      <c r="I3" s="2" t="s">
        <v>21</v>
      </c>
      <c r="J3" s="2" t="s">
        <v>22</v>
      </c>
    </row>
    <row r="4" spans="1:10" ht="12" customHeight="1">
      <c r="A4" s="26" t="s">
        <v>12</v>
      </c>
      <c r="B4" s="17" t="s">
        <v>13</v>
      </c>
      <c r="C4" s="9" t="s">
        <v>15</v>
      </c>
      <c r="D4" s="1" t="s">
        <v>10</v>
      </c>
      <c r="E4" s="4" t="s">
        <v>9</v>
      </c>
      <c r="F4" s="8">
        <v>5.43</v>
      </c>
      <c r="G4" s="3">
        <v>90</v>
      </c>
      <c r="H4" s="5">
        <f>F4*G4</f>
        <v>488.7</v>
      </c>
      <c r="I4" s="20">
        <v>136</v>
      </c>
      <c r="J4" s="20">
        <v>684</v>
      </c>
    </row>
    <row r="5" spans="1:10" ht="12" customHeight="1">
      <c r="A5" s="26"/>
      <c r="B5" s="17"/>
      <c r="C5" s="9" t="s">
        <v>15</v>
      </c>
      <c r="D5" s="1" t="s">
        <v>11</v>
      </c>
      <c r="E5" s="4" t="s">
        <v>9</v>
      </c>
      <c r="F5" s="8">
        <v>16.37</v>
      </c>
      <c r="G5" s="3">
        <v>80</v>
      </c>
      <c r="H5" s="5">
        <f aca="true" t="shared" si="0" ref="H5:H9">F5*G5</f>
        <v>1309.6000000000001</v>
      </c>
      <c r="I5" s="21"/>
      <c r="J5" s="21"/>
    </row>
    <row r="6" spans="1:10" ht="12" customHeight="1">
      <c r="A6" s="26"/>
      <c r="B6" s="17"/>
      <c r="C6" s="9" t="s">
        <v>16</v>
      </c>
      <c r="D6" s="1" t="s">
        <v>10</v>
      </c>
      <c r="E6" s="4" t="s">
        <v>9</v>
      </c>
      <c r="F6" s="8">
        <v>1.67</v>
      </c>
      <c r="G6" s="3">
        <v>80</v>
      </c>
      <c r="H6" s="5">
        <f t="shared" si="0"/>
        <v>133.6</v>
      </c>
      <c r="I6" s="21"/>
      <c r="J6" s="21"/>
    </row>
    <row r="7" spans="1:10" ht="12" customHeight="1">
      <c r="A7" s="26"/>
      <c r="B7" s="17"/>
      <c r="C7" s="9" t="s">
        <v>16</v>
      </c>
      <c r="D7" s="1" t="s">
        <v>11</v>
      </c>
      <c r="E7" s="4" t="s">
        <v>9</v>
      </c>
      <c r="F7" s="8">
        <v>2.13</v>
      </c>
      <c r="G7" s="3">
        <v>70</v>
      </c>
      <c r="H7" s="5">
        <f t="shared" si="0"/>
        <v>149.1</v>
      </c>
      <c r="I7" s="21"/>
      <c r="J7" s="21"/>
    </row>
    <row r="8" spans="1:10" ht="12" customHeight="1">
      <c r="A8" s="26"/>
      <c r="B8" s="17"/>
      <c r="C8" s="9" t="s">
        <v>17</v>
      </c>
      <c r="D8" s="1" t="s">
        <v>11</v>
      </c>
      <c r="E8" s="4" t="s">
        <v>9</v>
      </c>
      <c r="F8" s="8">
        <v>2.02</v>
      </c>
      <c r="G8" s="3">
        <v>80</v>
      </c>
      <c r="H8" s="5">
        <f t="shared" si="0"/>
        <v>161.6</v>
      </c>
      <c r="I8" s="21"/>
      <c r="J8" s="21"/>
    </row>
    <row r="9" spans="1:10" ht="12" customHeight="1">
      <c r="A9" s="26"/>
      <c r="B9" s="17"/>
      <c r="C9" s="9" t="s">
        <v>18</v>
      </c>
      <c r="D9" s="1" t="s">
        <v>11</v>
      </c>
      <c r="E9" s="4" t="s">
        <v>9</v>
      </c>
      <c r="F9" s="8">
        <v>2.43</v>
      </c>
      <c r="G9" s="3">
        <v>80</v>
      </c>
      <c r="H9" s="5">
        <f t="shared" si="0"/>
        <v>194.4</v>
      </c>
      <c r="I9" s="21"/>
      <c r="J9" s="21"/>
    </row>
    <row r="10" spans="1:10" ht="12" customHeight="1">
      <c r="A10" s="26"/>
      <c r="B10" s="17"/>
      <c r="C10" s="15" t="s">
        <v>14</v>
      </c>
      <c r="D10" s="16"/>
      <c r="E10" s="6"/>
      <c r="F10" s="7">
        <f>SUM(F4:F9)</f>
        <v>30.049999999999997</v>
      </c>
      <c r="G10" s="6"/>
      <c r="H10" s="7">
        <f>SUM(H4:H9)</f>
        <v>2437</v>
      </c>
      <c r="I10" s="21"/>
      <c r="J10" s="21"/>
    </row>
    <row r="11" spans="1:10" ht="12" customHeight="1">
      <c r="A11" s="26"/>
      <c r="B11" s="17" t="s">
        <v>19</v>
      </c>
      <c r="C11" s="9" t="s">
        <v>15</v>
      </c>
      <c r="D11" s="1" t="s">
        <v>10</v>
      </c>
      <c r="E11" s="4" t="s">
        <v>9</v>
      </c>
      <c r="F11" s="8">
        <v>1.34</v>
      </c>
      <c r="G11" s="3">
        <v>90</v>
      </c>
      <c r="H11" s="5">
        <f>F11*G11</f>
        <v>120.60000000000001</v>
      </c>
      <c r="I11" s="21"/>
      <c r="J11" s="21"/>
    </row>
    <row r="12" spans="1:10" ht="12" customHeight="1">
      <c r="A12" s="26"/>
      <c r="B12" s="17"/>
      <c r="C12" s="9" t="s">
        <v>15</v>
      </c>
      <c r="D12" s="1" t="s">
        <v>11</v>
      </c>
      <c r="E12" s="4" t="s">
        <v>9</v>
      </c>
      <c r="F12" s="8">
        <v>25.93</v>
      </c>
      <c r="G12" s="3">
        <v>80</v>
      </c>
      <c r="H12" s="5">
        <f>F12*G12</f>
        <v>2074.4</v>
      </c>
      <c r="I12" s="21"/>
      <c r="J12" s="21"/>
    </row>
    <row r="13" spans="1:10" ht="12" customHeight="1">
      <c r="A13" s="26"/>
      <c r="B13" s="17"/>
      <c r="C13" s="15" t="s">
        <v>20</v>
      </c>
      <c r="D13" s="16"/>
      <c r="E13" s="6"/>
      <c r="F13" s="7">
        <f>SUM(F11:F12)</f>
        <v>27.27</v>
      </c>
      <c r="G13" s="6"/>
      <c r="H13" s="7">
        <f>SUM(H11:H12)</f>
        <v>2195</v>
      </c>
      <c r="I13" s="21"/>
      <c r="J13" s="21"/>
    </row>
    <row r="14" spans="1:10" ht="12" customHeight="1">
      <c r="A14" s="26"/>
      <c r="B14" s="17" t="s">
        <v>24</v>
      </c>
      <c r="C14" s="9" t="s">
        <v>15</v>
      </c>
      <c r="D14" s="1" t="s">
        <v>10</v>
      </c>
      <c r="E14" s="4" t="s">
        <v>9</v>
      </c>
      <c r="F14" s="8">
        <v>2.95</v>
      </c>
      <c r="G14" s="3">
        <v>90</v>
      </c>
      <c r="H14" s="5">
        <f>F14*G14</f>
        <v>265.5</v>
      </c>
      <c r="I14" s="21"/>
      <c r="J14" s="21"/>
    </row>
    <row r="15" spans="1:10" ht="12" customHeight="1">
      <c r="A15" s="26"/>
      <c r="B15" s="17"/>
      <c r="C15" s="9" t="s">
        <v>15</v>
      </c>
      <c r="D15" s="1" t="s">
        <v>11</v>
      </c>
      <c r="E15" s="4" t="s">
        <v>9</v>
      </c>
      <c r="F15" s="8">
        <v>44.66</v>
      </c>
      <c r="G15" s="3">
        <v>80</v>
      </c>
      <c r="H15" s="5">
        <f>F15*G15</f>
        <v>3572.7999999999997</v>
      </c>
      <c r="I15" s="21"/>
      <c r="J15" s="21"/>
    </row>
    <row r="16" spans="1:10" ht="12" customHeight="1">
      <c r="A16" s="26"/>
      <c r="B16" s="17"/>
      <c r="C16" s="15" t="s">
        <v>25</v>
      </c>
      <c r="D16" s="16"/>
      <c r="E16" s="6"/>
      <c r="F16" s="7">
        <f>SUM(F14:F15)</f>
        <v>47.61</v>
      </c>
      <c r="G16" s="6"/>
      <c r="H16" s="7">
        <f>SUM(H14:H15)</f>
        <v>3838.2999999999997</v>
      </c>
      <c r="I16" s="21"/>
      <c r="J16" s="21"/>
    </row>
    <row r="17" spans="1:10" ht="12" customHeight="1">
      <c r="A17" s="26"/>
      <c r="B17" s="17" t="s">
        <v>31</v>
      </c>
      <c r="C17" s="9" t="s">
        <v>15</v>
      </c>
      <c r="D17" s="1" t="s">
        <v>10</v>
      </c>
      <c r="E17" s="4" t="s">
        <v>9</v>
      </c>
      <c r="F17" s="14">
        <v>1</v>
      </c>
      <c r="G17" s="3">
        <v>90</v>
      </c>
      <c r="H17" s="5">
        <f>F17*G17</f>
        <v>90</v>
      </c>
      <c r="I17" s="21"/>
      <c r="J17" s="21"/>
    </row>
    <row r="18" spans="1:10" ht="12" customHeight="1">
      <c r="A18" s="26"/>
      <c r="B18" s="17"/>
      <c r="C18" s="9" t="s">
        <v>15</v>
      </c>
      <c r="D18" s="1" t="s">
        <v>11</v>
      </c>
      <c r="E18" s="4" t="s">
        <v>9</v>
      </c>
      <c r="F18" s="8">
        <v>11.51</v>
      </c>
      <c r="G18" s="3">
        <v>80</v>
      </c>
      <c r="H18" s="5">
        <f>F18*G18</f>
        <v>920.8</v>
      </c>
      <c r="I18" s="21"/>
      <c r="J18" s="21"/>
    </row>
    <row r="19" spans="1:10" ht="12" customHeight="1">
      <c r="A19" s="26"/>
      <c r="B19" s="17"/>
      <c r="C19" s="15" t="s">
        <v>32</v>
      </c>
      <c r="D19" s="16"/>
      <c r="E19" s="6"/>
      <c r="F19" s="7">
        <f>SUM(F17:F18)</f>
        <v>12.51</v>
      </c>
      <c r="G19" s="6"/>
      <c r="H19" s="7">
        <f>SUM(H17:H18)</f>
        <v>1010.8</v>
      </c>
      <c r="I19" s="21"/>
      <c r="J19" s="21"/>
    </row>
    <row r="20" spans="1:10" ht="12" customHeight="1">
      <c r="A20" s="26"/>
      <c r="B20" s="17" t="s">
        <v>33</v>
      </c>
      <c r="C20" s="9" t="s">
        <v>15</v>
      </c>
      <c r="D20" s="1" t="s">
        <v>10</v>
      </c>
      <c r="E20" s="4" t="s">
        <v>9</v>
      </c>
      <c r="F20" s="8">
        <v>0.68</v>
      </c>
      <c r="G20" s="3">
        <v>90</v>
      </c>
      <c r="H20" s="5">
        <f>F20*G20</f>
        <v>61.2</v>
      </c>
      <c r="I20" s="21"/>
      <c r="J20" s="21"/>
    </row>
    <row r="21" spans="1:10" ht="12" customHeight="1">
      <c r="A21" s="26"/>
      <c r="B21" s="17"/>
      <c r="C21" s="9" t="s">
        <v>15</v>
      </c>
      <c r="D21" s="1" t="s">
        <v>11</v>
      </c>
      <c r="E21" s="4" t="s">
        <v>9</v>
      </c>
      <c r="F21" s="14">
        <v>6</v>
      </c>
      <c r="G21" s="3">
        <v>80</v>
      </c>
      <c r="H21" s="5">
        <f>F21*G21</f>
        <v>480</v>
      </c>
      <c r="I21" s="21"/>
      <c r="J21" s="21"/>
    </row>
    <row r="22" spans="1:10" ht="12" customHeight="1">
      <c r="A22" s="26"/>
      <c r="B22" s="17"/>
      <c r="C22" s="15" t="s">
        <v>34</v>
      </c>
      <c r="D22" s="16"/>
      <c r="E22" s="6"/>
      <c r="F22" s="7">
        <f>SUM(F20:F21)</f>
        <v>6.68</v>
      </c>
      <c r="G22" s="6"/>
      <c r="H22" s="7">
        <f>SUM(H20:H21)</f>
        <v>541.2</v>
      </c>
      <c r="I22" s="21"/>
      <c r="J22" s="21"/>
    </row>
    <row r="23" spans="1:15" ht="12" customHeight="1">
      <c r="A23" s="26"/>
      <c r="B23" s="17" t="s">
        <v>27</v>
      </c>
      <c r="C23" s="9" t="s">
        <v>15</v>
      </c>
      <c r="D23" s="1" t="s">
        <v>10</v>
      </c>
      <c r="E23" s="4" t="s">
        <v>9</v>
      </c>
      <c r="F23" s="8">
        <v>0.32</v>
      </c>
      <c r="G23" s="3">
        <v>90</v>
      </c>
      <c r="H23" s="5">
        <f>F23*G23</f>
        <v>28.8</v>
      </c>
      <c r="I23" s="21"/>
      <c r="J23" s="21"/>
      <c r="O23" s="13"/>
    </row>
    <row r="24" spans="1:10" ht="12" customHeight="1">
      <c r="A24" s="26"/>
      <c r="B24" s="17"/>
      <c r="C24" s="9" t="s">
        <v>15</v>
      </c>
      <c r="D24" s="1" t="s">
        <v>11</v>
      </c>
      <c r="E24" s="4" t="s">
        <v>9</v>
      </c>
      <c r="F24" s="8">
        <v>14.89</v>
      </c>
      <c r="G24" s="3">
        <v>80</v>
      </c>
      <c r="H24" s="5">
        <f>F24*G24</f>
        <v>1191.2</v>
      </c>
      <c r="I24" s="21"/>
      <c r="J24" s="21"/>
    </row>
    <row r="25" spans="1:10" ht="12" customHeight="1">
      <c r="A25" s="26"/>
      <c r="B25" s="17"/>
      <c r="C25" s="15" t="s">
        <v>29</v>
      </c>
      <c r="D25" s="16"/>
      <c r="E25" s="6"/>
      <c r="F25" s="7">
        <f>SUM(F23:F24)</f>
        <v>15.21</v>
      </c>
      <c r="G25" s="6"/>
      <c r="H25" s="7">
        <f>SUM(H23:H24)</f>
        <v>1220</v>
      </c>
      <c r="I25" s="21"/>
      <c r="J25" s="21"/>
    </row>
    <row r="26" spans="1:13" ht="12" customHeight="1">
      <c r="A26" s="26"/>
      <c r="B26" s="23" t="s">
        <v>26</v>
      </c>
      <c r="C26" s="24"/>
      <c r="D26" s="24"/>
      <c r="E26" s="25"/>
      <c r="F26" s="10">
        <f>F10+F13+F16+F19+F22+F25</f>
        <v>139.33</v>
      </c>
      <c r="G26" s="10">
        <v>17.5</v>
      </c>
      <c r="H26" s="10">
        <f>F26*G26</f>
        <v>2438.275</v>
      </c>
      <c r="I26" s="22"/>
      <c r="J26" s="22"/>
      <c r="M26" s="13"/>
    </row>
    <row r="27" spans="1:10" ht="12" customHeight="1">
      <c r="A27" s="26"/>
      <c r="B27" s="27" t="s">
        <v>23</v>
      </c>
      <c r="C27" s="28"/>
      <c r="D27" s="28"/>
      <c r="E27" s="29"/>
      <c r="F27" s="11">
        <f>F26</f>
        <v>139.33</v>
      </c>
      <c r="G27" s="11"/>
      <c r="H27" s="11">
        <f>H10+H13+H16+H19+H22+H25+H26</f>
        <v>13680.574999999999</v>
      </c>
      <c r="I27" s="11">
        <f>I4</f>
        <v>136</v>
      </c>
      <c r="J27" s="11">
        <f>J4</f>
        <v>684</v>
      </c>
    </row>
    <row r="29" spans="1:14" ht="13.5" customHeight="1">
      <c r="A29" s="18" t="s">
        <v>30</v>
      </c>
      <c r="B29" s="18"/>
      <c r="C29" s="18"/>
      <c r="D29" s="18"/>
      <c r="E29" s="18"/>
      <c r="F29" s="18"/>
      <c r="G29" s="18"/>
      <c r="H29" s="18"/>
      <c r="I29" s="18"/>
      <c r="J29" s="18"/>
      <c r="N29" s="13"/>
    </row>
    <row r="30" spans="1:13" ht="12.75">
      <c r="A30" s="18" t="s">
        <v>28</v>
      </c>
      <c r="B30" s="18"/>
      <c r="C30" s="18"/>
      <c r="D30" s="18"/>
      <c r="E30" s="18"/>
      <c r="F30" s="18"/>
      <c r="G30" s="18"/>
      <c r="H30" s="18"/>
      <c r="I30" s="18"/>
      <c r="J30" s="18"/>
      <c r="M30" s="13"/>
    </row>
    <row r="31" ht="15">
      <c r="M31" s="13"/>
    </row>
    <row r="33" ht="15">
      <c r="M33" s="13"/>
    </row>
    <row r="34" ht="15">
      <c r="K34" s="13"/>
    </row>
    <row r="35" spans="13:15" ht="15">
      <c r="M35" s="13"/>
      <c r="O35" s="13"/>
    </row>
    <row r="39" ht="15">
      <c r="L39" s="13"/>
    </row>
    <row r="40" ht="15">
      <c r="L40" s="13"/>
    </row>
  </sheetData>
  <mergeCells count="20">
    <mergeCell ref="B27:E27"/>
    <mergeCell ref="B23:B25"/>
    <mergeCell ref="C25:D25"/>
    <mergeCell ref="B17:B19"/>
    <mergeCell ref="C19:D19"/>
    <mergeCell ref="B20:B22"/>
    <mergeCell ref="C22:D22"/>
    <mergeCell ref="A30:J30"/>
    <mergeCell ref="A2:J2"/>
    <mergeCell ref="A29:J29"/>
    <mergeCell ref="I4:I26"/>
    <mergeCell ref="J4:J26"/>
    <mergeCell ref="B11:B13"/>
    <mergeCell ref="C13:D13"/>
    <mergeCell ref="B26:E26"/>
    <mergeCell ref="B4:B10"/>
    <mergeCell ref="C10:D10"/>
    <mergeCell ref="A4:A27"/>
    <mergeCell ref="B14:B16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Семрихан</dc:creator>
  <cp:keywords/>
  <dc:description/>
  <cp:lastModifiedBy>Serkan</cp:lastModifiedBy>
  <dcterms:created xsi:type="dcterms:W3CDTF">2015-06-05T18:19:34Z</dcterms:created>
  <dcterms:modified xsi:type="dcterms:W3CDTF">2021-03-31T12:04:48Z</dcterms:modified>
  <cp:category/>
  <cp:version/>
  <cp:contentType/>
  <cp:contentStatus/>
</cp:coreProperties>
</file>