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9095" windowHeight="11760" activeTab="0"/>
  </bookViews>
  <sheets>
    <sheet name="Обект 1-7-2020" sheetId="13" r:id="rId1"/>
  </sheets>
  <definedNames/>
  <calcPr calcId="152511"/>
</workbook>
</file>

<file path=xl/sharedStrings.xml><?xml version="1.0" encoding="utf-8"?>
<sst xmlns="http://schemas.openxmlformats.org/spreadsheetml/2006/main" count="80" uniqueCount="37">
  <si>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</si>
  <si>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</si>
  <si>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</si>
  <si>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</si>
  <si>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</si>
  <si>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</si>
  <si>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</si>
  <si>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</si>
  <si>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</si>
  <si>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</si>
  <si>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</si>
  <si>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</rPr>
      <t>3</t>
    </r>
  </si>
  <si>
    <t>Минни подпори</t>
  </si>
  <si>
    <t>гбр</t>
  </si>
  <si>
    <r>
      <t>пл.м</t>
    </r>
    <r>
      <rPr>
        <b/>
        <vertAlign val="superscript"/>
        <sz val="11"/>
        <rFont val="Arial"/>
        <family val="2"/>
      </rPr>
      <t>3</t>
    </r>
  </si>
  <si>
    <t>Начална ед.цена лв. без ДДС</t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</si>
  <si>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</si>
  <si>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</si>
  <si>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</si>
  <si>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</rPr>
      <t>3</t>
    </r>
  </si>
  <si>
    <t>ПРИЛОЖЕНИЕ 1</t>
  </si>
  <si>
    <r>
      <t>пл.м</t>
    </r>
    <r>
      <rPr>
        <vertAlign val="superscript"/>
        <sz val="10"/>
        <color theme="1"/>
        <rFont val="Arial"/>
        <family val="2"/>
      </rPr>
      <t>3</t>
    </r>
  </si>
  <si>
    <t>Гаранция за участие, лв.</t>
  </si>
  <si>
    <t>Трупи 18-29 см</t>
  </si>
  <si>
    <t>Прогнозно количество пл.м3</t>
  </si>
  <si>
    <t>Прогнозно количество пр.м3</t>
  </si>
  <si>
    <t>цер</t>
  </si>
  <si>
    <t>бл</t>
  </si>
  <si>
    <t>Трупи &gt; 30 см</t>
  </si>
  <si>
    <t>Стъпка на наддаване, лв.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</si>
  <si>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</si>
  <si>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</rPr>
      <t>3</t>
    </r>
  </si>
  <si>
    <t>219 а</t>
  </si>
  <si>
    <t>67 д</t>
  </si>
  <si>
    <t>216 в</t>
  </si>
  <si>
    <t>ВСИЧКО ОБЕКТ № 1-7-2020</t>
  </si>
  <si>
    <t>1-7-2020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</si>
</sst>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sz val="11"/>
      <color indexed="17"/>
      <name val="Calibri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 vertical="top"/>
    </xf>
  </cellStyleXfs>
  <cellXfs count="57">
    <xf numFmtId="0" fontId="0" fillId="0" borderId="0" xfId="0"/>
    <xf numFmtId="0" fontId="1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4" fillId="0" borderId="1" xfId="0" applyFont="1" applyBorder="1"/>
    <xf numFmtId="0" fontId="8" fillId="4" borderId="2" xfId="0" applyFont="1" applyFill="1" applyBorder="1" applyAlignment="1">
      <alignment/>
    </xf>
    <xf numFmtId="0" fontId="4" fillId="5" borderId="3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8" fillId="4" borderId="6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/>
    </xf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14" fillId="5" borderId="3" xfId="0" applyFont="1" applyFill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14" fillId="5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5" fillId="0" borderId="7" xfId="0" applyNumberFormat="1" applyFont="1" applyBorder="1" applyAlignment="1">
      <alignment horizontal="center" vertical="center" textRotation="90"/>
    </xf>
    <xf numFmtId="49" fontId="5" fillId="0" borderId="8" xfId="0" applyNumberFormat="1" applyFont="1" applyBorder="1" applyAlignment="1">
      <alignment horizontal="center" vertical="center" textRotation="90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_BuiltIn_Good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27">
      <selection activeCell="B46" sqref="B46"/>
    </sheetView>
  </sheetViews>
  <sheetFormatPr defaultColWidth="9.140625" defaultRowHeight="15"/>
  <cols>
    <col min="1" max="1" width="10.00390625" style="8" customWidth="1"/>
    <col min="2" max="3" width="9.28125" style="8" bestFit="1" customWidth="1"/>
    <col min="4" max="4" width="25.57421875" style="8" customWidth="1"/>
    <col min="5" max="7" width="9.28125" style="8" bestFit="1" customWidth="1"/>
    <col min="8" max="8" width="10.140625" style="8" customWidth="1"/>
    <col min="9" max="9" width="13.57421875" style="8" customWidth="1"/>
    <col min="10" max="10" width="11.8515625" style="8" bestFit="1" customWidth="1"/>
    <col min="11" max="11" width="11.8515625" style="8" customWidth="1"/>
    <col min="12" max="12" width="8.57421875" style="8" customWidth="1"/>
    <col min="13" max="16384" width="9.140625" style="8" customWidth="1"/>
  </cols>
  <sheetData>
    <row r="1" spans="1:11" ht="1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37"/>
    </row>
    <row r="2" spans="1:1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 hidden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>
      <c r="A9" s="37"/>
      <c r="B9" s="37"/>
      <c r="C9" s="37"/>
      <c r="D9" s="37"/>
      <c r="E9" s="37"/>
      <c r="F9" s="37"/>
      <c r="G9" s="53"/>
      <c r="H9" s="53"/>
      <c r="I9" s="53"/>
      <c r="J9" s="53"/>
      <c r="K9" s="38"/>
    </row>
    <row r="10" ht="15" hidden="1">
      <c r="I10" s="9"/>
    </row>
    <row r="11" spans="1:11" ht="15">
      <c r="A11" s="50" t="s">
        <v>5</v>
      </c>
      <c r="B11" s="54" t="s">
        <v>0</v>
      </c>
      <c r="C11" s="54" t="s">
        <v>1</v>
      </c>
      <c r="D11" s="54" t="s">
        <v>2</v>
      </c>
      <c r="E11" s="54" t="s">
        <v>3</v>
      </c>
      <c r="F11" s="54" t="s">
        <v>24</v>
      </c>
      <c r="G11" s="54" t="s">
        <v>25</v>
      </c>
      <c r="H11" s="54" t="s">
        <v>15</v>
      </c>
      <c r="I11" s="54" t="s">
        <v>16</v>
      </c>
      <c r="J11" s="54" t="s">
        <v>22</v>
      </c>
      <c r="K11" s="54" t="s">
        <v>29</v>
      </c>
    </row>
    <row r="12" spans="1:11" ht="15">
      <c r="A12" s="51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64.5" customHeight="1">
      <c r="A13" s="51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5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2">
        <v>8</v>
      </c>
      <c r="I14" s="12">
        <v>9</v>
      </c>
      <c r="J14" s="12">
        <v>10</v>
      </c>
      <c r="K14" s="27">
        <v>11</v>
      </c>
    </row>
    <row r="15" spans="1:11" ht="15" customHeight="1">
      <c r="A15" s="39" t="s">
        <v>36</v>
      </c>
      <c r="B15" s="45" t="s">
        <v>32</v>
      </c>
      <c r="C15" s="47" t="s">
        <v>17</v>
      </c>
      <c r="D15" s="7" t="s">
        <v>23</v>
      </c>
      <c r="E15" s="30" t="s">
        <v>4</v>
      </c>
      <c r="F15" s="36">
        <v>69</v>
      </c>
      <c r="G15" s="36">
        <v>69</v>
      </c>
      <c r="H15" s="13">
        <v>58</v>
      </c>
      <c r="I15" s="14">
        <f>G15*H15</f>
        <v>4002</v>
      </c>
      <c r="J15" s="15"/>
      <c r="K15" s="18"/>
    </row>
    <row r="16" spans="1:11" ht="15" customHeight="1">
      <c r="A16" s="40"/>
      <c r="B16" s="41"/>
      <c r="C16" s="48"/>
      <c r="D16" s="7" t="s">
        <v>12</v>
      </c>
      <c r="E16" s="30" t="s">
        <v>4</v>
      </c>
      <c r="F16" s="36">
        <v>17</v>
      </c>
      <c r="G16" s="36">
        <v>17</v>
      </c>
      <c r="H16" s="13">
        <v>58</v>
      </c>
      <c r="I16" s="14">
        <f>G16*H16</f>
        <v>986</v>
      </c>
      <c r="J16" s="15"/>
      <c r="K16" s="18"/>
    </row>
    <row r="17" spans="1:11" ht="15" customHeight="1">
      <c r="A17" s="40"/>
      <c r="B17" s="41"/>
      <c r="C17" s="48"/>
      <c r="D17" s="7" t="s">
        <v>6</v>
      </c>
      <c r="E17" s="6" t="s">
        <v>19</v>
      </c>
      <c r="F17" s="36">
        <v>67</v>
      </c>
      <c r="G17" s="13">
        <v>112</v>
      </c>
      <c r="H17" s="13">
        <v>34</v>
      </c>
      <c r="I17" s="14">
        <f>G17*H17</f>
        <v>3808</v>
      </c>
      <c r="J17" s="15"/>
      <c r="K17" s="18"/>
    </row>
    <row r="18" spans="1:11" ht="15" customHeight="1">
      <c r="A18" s="40"/>
      <c r="B18" s="41"/>
      <c r="C18" s="48"/>
      <c r="D18" s="7" t="s">
        <v>9</v>
      </c>
      <c r="E18" s="6" t="s">
        <v>19</v>
      </c>
      <c r="F18" s="36">
        <v>22</v>
      </c>
      <c r="G18" s="13">
        <v>37</v>
      </c>
      <c r="H18" s="13">
        <v>34</v>
      </c>
      <c r="I18" s="14">
        <f>G18*H18</f>
        <v>1258</v>
      </c>
      <c r="J18" s="15"/>
      <c r="K18" s="18"/>
    </row>
    <row r="19" spans="1:11" ht="15" customHeight="1">
      <c r="A19" s="40"/>
      <c r="B19" s="41"/>
      <c r="C19" s="48"/>
      <c r="D19" s="1" t="s">
        <v>8</v>
      </c>
      <c r="E19" s="5" t="s">
        <v>21</v>
      </c>
      <c r="F19" s="10">
        <v>103</v>
      </c>
      <c r="G19" s="10">
        <v>103</v>
      </c>
      <c r="H19" s="16">
        <v>58</v>
      </c>
      <c r="I19" s="17">
        <f aca="true" t="shared" si="0" ref="I19">G19*H19</f>
        <v>5974</v>
      </c>
      <c r="J19" s="15"/>
      <c r="K19" s="18"/>
    </row>
    <row r="20" spans="1:11" ht="15" customHeight="1">
      <c r="A20" s="40"/>
      <c r="B20" s="41"/>
      <c r="C20" s="49"/>
      <c r="D20" s="1" t="s">
        <v>7</v>
      </c>
      <c r="E20" s="5" t="s">
        <v>19</v>
      </c>
      <c r="F20" s="10">
        <v>308</v>
      </c>
      <c r="G20" s="16">
        <v>308</v>
      </c>
      <c r="H20" s="16">
        <v>29</v>
      </c>
      <c r="I20" s="17">
        <f>G20*H20</f>
        <v>8932</v>
      </c>
      <c r="J20" s="18"/>
      <c r="K20" s="18"/>
    </row>
    <row r="21" spans="1:11" ht="15" customHeight="1">
      <c r="A21" s="40"/>
      <c r="B21" s="4" t="s">
        <v>10</v>
      </c>
      <c r="C21" s="4"/>
      <c r="D21" s="19"/>
      <c r="E21" s="2" t="s">
        <v>11</v>
      </c>
      <c r="F21" s="20">
        <f>SUM(F15:F20)</f>
        <v>586</v>
      </c>
      <c r="G21" s="16"/>
      <c r="H21" s="16"/>
      <c r="I21" s="21">
        <f>SUM(I15:I20)</f>
        <v>24960</v>
      </c>
      <c r="J21" s="18"/>
      <c r="K21" s="18"/>
    </row>
    <row r="22" spans="1:11" ht="15" customHeight="1">
      <c r="A22" s="40"/>
      <c r="B22" s="42" t="s">
        <v>33</v>
      </c>
      <c r="C22" s="42" t="s">
        <v>26</v>
      </c>
      <c r="D22" s="31" t="s">
        <v>28</v>
      </c>
      <c r="E22" s="28" t="s">
        <v>31</v>
      </c>
      <c r="F22" s="10">
        <v>12</v>
      </c>
      <c r="G22" s="10">
        <v>12</v>
      </c>
      <c r="H22" s="16">
        <v>58</v>
      </c>
      <c r="I22" s="17">
        <f aca="true" t="shared" si="1" ref="I22">G22*H22</f>
        <v>696</v>
      </c>
      <c r="J22" s="18"/>
      <c r="K22" s="18"/>
    </row>
    <row r="23" spans="1:11" ht="15" customHeight="1">
      <c r="A23" s="40"/>
      <c r="B23" s="43"/>
      <c r="C23" s="43"/>
      <c r="D23" s="32" t="s">
        <v>23</v>
      </c>
      <c r="E23" s="30" t="s">
        <v>4</v>
      </c>
      <c r="F23" s="36">
        <v>52</v>
      </c>
      <c r="G23" s="36">
        <v>52</v>
      </c>
      <c r="H23" s="13">
        <v>58</v>
      </c>
      <c r="I23" s="14">
        <f>G23*H23</f>
        <v>3016</v>
      </c>
      <c r="J23" s="15"/>
      <c r="K23" s="18"/>
    </row>
    <row r="24" spans="1:11" ht="15" customHeight="1">
      <c r="A24" s="40"/>
      <c r="B24" s="43"/>
      <c r="C24" s="43"/>
      <c r="D24" s="31" t="s">
        <v>6</v>
      </c>
      <c r="E24" s="5" t="s">
        <v>19</v>
      </c>
      <c r="F24" s="10">
        <v>4</v>
      </c>
      <c r="G24" s="16">
        <v>7</v>
      </c>
      <c r="H24" s="16">
        <v>37</v>
      </c>
      <c r="I24" s="17">
        <f aca="true" t="shared" si="2" ref="I24:I35">G24*H24</f>
        <v>259</v>
      </c>
      <c r="J24" s="18"/>
      <c r="K24" s="18"/>
    </row>
    <row r="25" spans="1:11" ht="15" customHeight="1">
      <c r="A25" s="29"/>
      <c r="B25" s="43"/>
      <c r="C25" s="43"/>
      <c r="D25" s="31" t="s">
        <v>8</v>
      </c>
      <c r="E25" s="5" t="s">
        <v>21</v>
      </c>
      <c r="F25" s="10">
        <v>54</v>
      </c>
      <c r="G25" s="10">
        <v>54</v>
      </c>
      <c r="H25" s="16">
        <v>58</v>
      </c>
      <c r="I25" s="17">
        <f t="shared" si="2"/>
        <v>3132</v>
      </c>
      <c r="J25" s="18"/>
      <c r="K25" s="18"/>
    </row>
    <row r="26" spans="1:11" ht="15" customHeight="1">
      <c r="A26" s="29"/>
      <c r="B26" s="43"/>
      <c r="C26" s="44"/>
      <c r="D26" s="33" t="s">
        <v>7</v>
      </c>
      <c r="E26" s="5" t="s">
        <v>19</v>
      </c>
      <c r="F26" s="10">
        <v>162</v>
      </c>
      <c r="G26" s="16">
        <v>295</v>
      </c>
      <c r="H26" s="16">
        <v>34</v>
      </c>
      <c r="I26" s="17">
        <f t="shared" si="2"/>
        <v>10030</v>
      </c>
      <c r="J26" s="18"/>
      <c r="K26" s="18"/>
    </row>
    <row r="27" spans="1:11" ht="15" customHeight="1">
      <c r="A27" s="29"/>
      <c r="B27" s="43"/>
      <c r="C27" s="42" t="s">
        <v>18</v>
      </c>
      <c r="D27" s="31" t="s">
        <v>28</v>
      </c>
      <c r="E27" s="28" t="s">
        <v>31</v>
      </c>
      <c r="F27" s="10">
        <v>7</v>
      </c>
      <c r="G27" s="10">
        <v>7</v>
      </c>
      <c r="H27" s="16">
        <v>55</v>
      </c>
      <c r="I27" s="17">
        <f t="shared" si="2"/>
        <v>385</v>
      </c>
      <c r="J27" s="18"/>
      <c r="K27" s="18"/>
    </row>
    <row r="28" spans="1:11" ht="15" customHeight="1">
      <c r="A28" s="29"/>
      <c r="B28" s="43"/>
      <c r="C28" s="43"/>
      <c r="D28" s="32" t="s">
        <v>23</v>
      </c>
      <c r="E28" s="30" t="s">
        <v>4</v>
      </c>
      <c r="F28" s="36">
        <v>38</v>
      </c>
      <c r="G28" s="36">
        <v>38</v>
      </c>
      <c r="H28" s="13">
        <v>53</v>
      </c>
      <c r="I28" s="14">
        <f>G28*H28</f>
        <v>2014</v>
      </c>
      <c r="J28" s="15"/>
      <c r="K28" s="18"/>
    </row>
    <row r="29" spans="1:11" ht="15" customHeight="1">
      <c r="A29" s="29"/>
      <c r="B29" s="43"/>
      <c r="C29" s="43"/>
      <c r="D29" s="31" t="s">
        <v>6</v>
      </c>
      <c r="E29" s="5" t="s">
        <v>19</v>
      </c>
      <c r="F29" s="10">
        <v>11</v>
      </c>
      <c r="G29" s="16">
        <v>18</v>
      </c>
      <c r="H29" s="16">
        <v>26</v>
      </c>
      <c r="I29" s="17">
        <f t="shared" si="2"/>
        <v>468</v>
      </c>
      <c r="J29" s="18"/>
      <c r="K29" s="18"/>
    </row>
    <row r="30" spans="1:11" ht="15" customHeight="1">
      <c r="A30" s="29"/>
      <c r="B30" s="43"/>
      <c r="C30" s="43"/>
      <c r="D30" s="32" t="s">
        <v>9</v>
      </c>
      <c r="E30" s="6" t="s">
        <v>19</v>
      </c>
      <c r="F30" s="36">
        <v>1</v>
      </c>
      <c r="G30" s="13">
        <v>2</v>
      </c>
      <c r="H30" s="13">
        <v>26</v>
      </c>
      <c r="I30" s="14">
        <f>G30*H30</f>
        <v>52</v>
      </c>
      <c r="J30" s="15"/>
      <c r="K30" s="18"/>
    </row>
    <row r="31" spans="1:11" ht="15" customHeight="1">
      <c r="A31" s="29"/>
      <c r="B31" s="43"/>
      <c r="C31" s="43"/>
      <c r="D31" s="31" t="s">
        <v>8</v>
      </c>
      <c r="E31" s="5" t="s">
        <v>21</v>
      </c>
      <c r="F31" s="10">
        <v>79</v>
      </c>
      <c r="G31" s="10">
        <v>79</v>
      </c>
      <c r="H31" s="16">
        <v>48</v>
      </c>
      <c r="I31" s="17">
        <f t="shared" si="2"/>
        <v>3792</v>
      </c>
      <c r="J31" s="18"/>
      <c r="K31" s="18"/>
    </row>
    <row r="32" spans="1:11" ht="15" customHeight="1">
      <c r="A32" s="29"/>
      <c r="B32" s="43"/>
      <c r="C32" s="44"/>
      <c r="D32" s="33" t="s">
        <v>7</v>
      </c>
      <c r="E32" s="5" t="s">
        <v>19</v>
      </c>
      <c r="F32" s="10">
        <v>238</v>
      </c>
      <c r="G32" s="16">
        <v>433</v>
      </c>
      <c r="H32" s="16">
        <v>19</v>
      </c>
      <c r="I32" s="17">
        <f t="shared" si="2"/>
        <v>8227</v>
      </c>
      <c r="J32" s="18"/>
      <c r="K32" s="18"/>
    </row>
    <row r="33" spans="1:11" ht="15" customHeight="1">
      <c r="A33" s="29"/>
      <c r="B33" s="43"/>
      <c r="C33" s="34" t="s">
        <v>13</v>
      </c>
      <c r="D33" s="33" t="s">
        <v>7</v>
      </c>
      <c r="E33" s="5" t="s">
        <v>19</v>
      </c>
      <c r="F33" s="10">
        <v>91</v>
      </c>
      <c r="G33" s="16">
        <v>166</v>
      </c>
      <c r="H33" s="16">
        <v>34</v>
      </c>
      <c r="I33" s="17">
        <f t="shared" si="2"/>
        <v>5644</v>
      </c>
      <c r="J33" s="18"/>
      <c r="K33" s="18"/>
    </row>
    <row r="34" spans="1:11" ht="15" customHeight="1">
      <c r="A34" s="29"/>
      <c r="B34" s="43"/>
      <c r="C34" s="42" t="s">
        <v>27</v>
      </c>
      <c r="D34" s="31" t="s">
        <v>8</v>
      </c>
      <c r="E34" s="5" t="s">
        <v>21</v>
      </c>
      <c r="F34" s="10">
        <v>4</v>
      </c>
      <c r="G34" s="10">
        <v>4</v>
      </c>
      <c r="H34" s="16">
        <v>60</v>
      </c>
      <c r="I34" s="17">
        <f t="shared" si="2"/>
        <v>240</v>
      </c>
      <c r="J34" s="18"/>
      <c r="K34" s="18"/>
    </row>
    <row r="35" spans="1:11" ht="15" customHeight="1">
      <c r="A35" s="29"/>
      <c r="B35" s="44"/>
      <c r="C35" s="44"/>
      <c r="D35" s="33" t="s">
        <v>7</v>
      </c>
      <c r="E35" s="5" t="s">
        <v>19</v>
      </c>
      <c r="F35" s="10">
        <v>10</v>
      </c>
      <c r="G35" s="16">
        <v>18</v>
      </c>
      <c r="H35" s="16">
        <v>34</v>
      </c>
      <c r="I35" s="17">
        <f t="shared" si="2"/>
        <v>612</v>
      </c>
      <c r="J35" s="18"/>
      <c r="K35" s="18"/>
    </row>
    <row r="36" spans="1:11" ht="15" customHeight="1">
      <c r="A36" s="29"/>
      <c r="B36" s="4" t="s">
        <v>10</v>
      </c>
      <c r="C36" s="4"/>
      <c r="D36" s="19"/>
      <c r="E36" s="2" t="s">
        <v>11</v>
      </c>
      <c r="F36" s="20">
        <f>SUM(F22:F35)</f>
        <v>763</v>
      </c>
      <c r="G36" s="16"/>
      <c r="H36" s="16"/>
      <c r="I36" s="21">
        <f>SUM(I22:I35)</f>
        <v>38567</v>
      </c>
      <c r="J36" s="18"/>
      <c r="K36" s="18"/>
    </row>
    <row r="37" spans="1:11" ht="15" customHeight="1">
      <c r="A37" s="29"/>
      <c r="B37" s="41" t="s">
        <v>34</v>
      </c>
      <c r="C37" s="35" t="s">
        <v>26</v>
      </c>
      <c r="D37" s="1" t="s">
        <v>7</v>
      </c>
      <c r="E37" s="5" t="s">
        <v>19</v>
      </c>
      <c r="F37" s="10">
        <v>53</v>
      </c>
      <c r="G37" s="16">
        <v>96</v>
      </c>
      <c r="H37" s="16">
        <v>34</v>
      </c>
      <c r="I37" s="17">
        <f>G37*H37</f>
        <v>3264</v>
      </c>
      <c r="J37" s="18"/>
      <c r="K37" s="18"/>
    </row>
    <row r="38" spans="1:11" ht="15" customHeight="1">
      <c r="A38" s="29"/>
      <c r="B38" s="41"/>
      <c r="C38" s="47" t="s">
        <v>18</v>
      </c>
      <c r="D38" s="7" t="s">
        <v>23</v>
      </c>
      <c r="E38" s="6" t="s">
        <v>4</v>
      </c>
      <c r="F38" s="36">
        <v>2</v>
      </c>
      <c r="G38" s="36">
        <v>2</v>
      </c>
      <c r="H38" s="13">
        <v>53</v>
      </c>
      <c r="I38" s="14">
        <f>G38*H38</f>
        <v>106</v>
      </c>
      <c r="J38" s="15"/>
      <c r="K38" s="18"/>
    </row>
    <row r="39" spans="1:11" ht="15" customHeight="1">
      <c r="A39" s="29"/>
      <c r="B39" s="41"/>
      <c r="C39" s="48"/>
      <c r="D39" s="1" t="s">
        <v>6</v>
      </c>
      <c r="E39" s="6" t="s">
        <v>19</v>
      </c>
      <c r="F39" s="10">
        <v>2</v>
      </c>
      <c r="G39" s="16">
        <v>3</v>
      </c>
      <c r="H39" s="16">
        <v>26</v>
      </c>
      <c r="I39" s="17">
        <f aca="true" t="shared" si="3" ref="I39:I40">G39*H39</f>
        <v>78</v>
      </c>
      <c r="J39" s="18"/>
      <c r="K39" s="18"/>
    </row>
    <row r="40" spans="1:11" ht="15" customHeight="1">
      <c r="A40" s="29"/>
      <c r="B40" s="46"/>
      <c r="C40" s="49"/>
      <c r="D40" s="3" t="s">
        <v>7</v>
      </c>
      <c r="E40" s="5" t="s">
        <v>19</v>
      </c>
      <c r="F40" s="10">
        <v>47</v>
      </c>
      <c r="G40" s="16">
        <v>85</v>
      </c>
      <c r="H40" s="16">
        <v>19</v>
      </c>
      <c r="I40" s="17">
        <f t="shared" si="3"/>
        <v>1615</v>
      </c>
      <c r="J40" s="18"/>
      <c r="K40" s="18"/>
    </row>
    <row r="41" spans="1:11" ht="15" customHeight="1">
      <c r="A41" s="29"/>
      <c r="B41" s="4" t="s">
        <v>10</v>
      </c>
      <c r="C41" s="4"/>
      <c r="D41" s="19"/>
      <c r="E41" s="2" t="s">
        <v>11</v>
      </c>
      <c r="F41" s="20">
        <f>SUM(F37:F40)</f>
        <v>104</v>
      </c>
      <c r="G41" s="16"/>
      <c r="H41" s="16"/>
      <c r="I41" s="21">
        <f>SUM(I37:I40)</f>
        <v>5063</v>
      </c>
      <c r="J41" s="18"/>
      <c r="K41" s="18"/>
    </row>
    <row r="42" spans="1:11" ht="15" customHeight="1">
      <c r="A42" s="22" t="s">
        <v>35</v>
      </c>
      <c r="B42" s="22"/>
      <c r="C42" s="22"/>
      <c r="D42" s="22"/>
      <c r="E42" s="23" t="s">
        <v>14</v>
      </c>
      <c r="F42" s="24">
        <f>F41+F36+F21</f>
        <v>1453</v>
      </c>
      <c r="G42" s="25"/>
      <c r="H42" s="25"/>
      <c r="I42" s="26">
        <f>I41+I36+I21</f>
        <v>68590</v>
      </c>
      <c r="J42" s="26">
        <v>3429</v>
      </c>
      <c r="K42" s="26">
        <v>686</v>
      </c>
    </row>
  </sheetData>
  <mergeCells count="23">
    <mergeCell ref="H11:H13"/>
    <mergeCell ref="I11:I13"/>
    <mergeCell ref="J11:J13"/>
    <mergeCell ref="K11:K13"/>
    <mergeCell ref="A1:J1"/>
    <mergeCell ref="A3:K7"/>
    <mergeCell ref="G9:J9"/>
    <mergeCell ref="A11:A13"/>
    <mergeCell ref="B11:B13"/>
    <mergeCell ref="C11:C13"/>
    <mergeCell ref="D11:D13"/>
    <mergeCell ref="E11:E13"/>
    <mergeCell ref="F11:F13"/>
    <mergeCell ref="G11:G13"/>
    <mergeCell ref="C34:C35"/>
    <mergeCell ref="B37:B40"/>
    <mergeCell ref="C38:C40"/>
    <mergeCell ref="A15:A24"/>
    <mergeCell ref="B15:B20"/>
    <mergeCell ref="C15:C20"/>
    <mergeCell ref="B22:B35"/>
    <mergeCell ref="C22:C26"/>
    <mergeCell ref="C27:C32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2019-11-19T13:01:07Z</cp:lastPrinted>
  <dcterms:created xsi:type="dcterms:W3CDTF">2018-01-04T07:58:36Z</dcterms:created>
  <dcterms:modified xsi:type="dcterms:W3CDTF">2019-11-30T13:35:05Z</dcterms:modified>
  <cp:category/>
  <cp:version/>
  <cp:contentType/>
  <cp:contentStatus/>
</cp:coreProperties>
</file>