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75" windowWidth="19095" windowHeight="11760" activeTab="0"/>
  </bookViews>
  <sheets>
    <sheet name="Обект 1-4-2020" sheetId="10" r:id="rId1"/>
  </sheets>
  <definedNames/>
  <calcPr calcId="152511"/>
</workbook>
</file>

<file path=xl/sharedStrings.xml><?xml version="1.0" encoding="utf-8"?>
<sst xmlns="http://schemas.openxmlformats.org/spreadsheetml/2006/main" count="86" uniqueCount="40">
  <si>
    <t>Отдел и подотдел</t>
  </si>
  <si>
    <t>Дървесен вид</t>
  </si>
  <si>
    <t>Сортимент</t>
  </si>
  <si>
    <t xml:space="preserve">Мерна единица </t>
  </si>
  <si>
    <t>пл.м3</t>
  </si>
  <si>
    <t>Обект</t>
  </si>
  <si>
    <r>
      <t>пл.м</t>
    </r>
    <r>
      <rPr>
        <vertAlign val="superscript"/>
        <sz val="10"/>
        <rFont val="Arial"/>
        <family val="2"/>
      </rPr>
      <t>3</t>
    </r>
  </si>
  <si>
    <t>Средна техн. дървесина</t>
  </si>
  <si>
    <t>Дърва за огрев</t>
  </si>
  <si>
    <t>ОЗМ</t>
  </si>
  <si>
    <t>Дребна техн. дървесина</t>
  </si>
  <si>
    <t>ОБЩО ЗА ОТДЕЛА</t>
  </si>
  <si>
    <r>
      <t>пл.м</t>
    </r>
    <r>
      <rPr>
        <b/>
        <vertAlign val="superscript"/>
        <sz val="10"/>
        <rFont val="Arial"/>
        <family val="2"/>
      </rPr>
      <t>3</t>
    </r>
  </si>
  <si>
    <t>ак</t>
  </si>
  <si>
    <t>Минни подпори</t>
  </si>
  <si>
    <r>
      <t>пл.м</t>
    </r>
    <r>
      <rPr>
        <b/>
        <vertAlign val="superscript"/>
        <sz val="11"/>
        <rFont val="Arial"/>
        <family val="2"/>
      </rPr>
      <t>3</t>
    </r>
  </si>
  <si>
    <t>Начална ед.цена лв. без ДДС</t>
  </si>
  <si>
    <t>Обща цена лв.без ДДС</t>
  </si>
  <si>
    <t>чдб</t>
  </si>
  <si>
    <t>срлп</t>
  </si>
  <si>
    <r>
      <t>пр.м</t>
    </r>
    <r>
      <rPr>
        <vertAlign val="superscript"/>
        <sz val="10"/>
        <color theme="1"/>
        <rFont val="Arial"/>
        <family val="2"/>
      </rPr>
      <t>3</t>
    </r>
  </si>
  <si>
    <t>ПРИЛОЖЕНИЕ 1</t>
  </si>
  <si>
    <r>
      <t>пл.м</t>
    </r>
    <r>
      <rPr>
        <vertAlign val="superscript"/>
        <sz val="10"/>
        <color theme="1"/>
        <rFont val="Arial"/>
        <family val="2"/>
      </rPr>
      <t>3</t>
    </r>
  </si>
  <si>
    <t>Гаранция за участие, лв.</t>
  </si>
  <si>
    <t>Трупи 18-29 см</t>
  </si>
  <si>
    <t>Прогнозно количество пл.м3</t>
  </si>
  <si>
    <t>Прогнозно количество пр.м3</t>
  </si>
  <si>
    <t>цер</t>
  </si>
  <si>
    <t>бл</t>
  </si>
  <si>
    <t>Колове</t>
  </si>
  <si>
    <t>Трупи &gt; 30 см</t>
  </si>
  <si>
    <t>Стъпка на наддаване, лв.</t>
  </si>
  <si>
    <t>Електлронен търг с предмет: „Продажба на стояща дървесина на корен по сортиментна ведомост от Годишен план за ползването на дървесина през 2020 г., от ДГТ на територията на ТП ДЛС „Паламара"</t>
  </si>
  <si>
    <r>
      <t>пл.м</t>
    </r>
    <r>
      <rPr>
        <b/>
        <vertAlign val="superscript"/>
        <sz val="10"/>
        <color theme="1"/>
        <rFont val="Arial"/>
        <family val="2"/>
      </rPr>
      <t>3</t>
    </r>
  </si>
  <si>
    <t>187 в</t>
  </si>
  <si>
    <t>1004 а</t>
  </si>
  <si>
    <t>2024 д</t>
  </si>
  <si>
    <t>ВСИЧКО ОБЕКТ № 1-4-2020</t>
  </si>
  <si>
    <t>1-4-2020</t>
  </si>
  <si>
    <t>1078 б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</si>
</sst>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theme="1"/>
      <name val="Arial"/>
      <family val="2"/>
    </font>
    <font>
      <sz val="11"/>
      <color indexed="17"/>
      <name val="Calibri"/>
      <family val="2"/>
    </font>
    <font>
      <vertAlign val="superscript"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4"/>
      <color rgb="FF00000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2" borderId="0" applyNumberFormat="0" applyBorder="0" applyProtection="0">
      <alignment vertical="top"/>
    </xf>
  </cellStyleXfs>
  <cellXfs count="56">
    <xf numFmtId="0" fontId="0" fillId="0" borderId="0" xfId="0"/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5" fillId="0" borderId="1" xfId="0" applyFont="1" applyBorder="1"/>
    <xf numFmtId="0" fontId="9" fillId="4" borderId="2" xfId="0" applyFont="1" applyFill="1" applyBorder="1" applyAlignment="1">
      <alignment/>
    </xf>
    <xf numFmtId="0" fontId="5" fillId="5" borderId="3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left" vertical="top"/>
    </xf>
    <xf numFmtId="0" fontId="12" fillId="0" borderId="0" xfId="0" applyFont="1"/>
    <xf numFmtId="0" fontId="12" fillId="0" borderId="0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/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0" fontId="9" fillId="4" borderId="6" xfId="0" applyFont="1" applyFill="1" applyBorder="1" applyAlignment="1">
      <alignment/>
    </xf>
    <xf numFmtId="0" fontId="9" fillId="4" borderId="1" xfId="0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/>
    </xf>
    <xf numFmtId="0" fontId="7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2" fontId="13" fillId="6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wrapText="1"/>
    </xf>
    <xf numFmtId="0" fontId="15" fillId="5" borderId="3" xfId="0" applyFont="1" applyFill="1" applyBorder="1" applyAlignment="1">
      <alignment horizontal="center" vertical="top"/>
    </xf>
    <xf numFmtId="0" fontId="6" fillId="0" borderId="8" xfId="0" applyFont="1" applyBorder="1" applyAlignment="1">
      <alignment vertical="top"/>
    </xf>
    <xf numFmtId="0" fontId="15" fillId="5" borderId="4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7" fillId="3" borderId="5" xfId="0" applyNumberFormat="1" applyFont="1" applyFill="1" applyBorder="1" applyAlignment="1" applyProtection="1">
      <alignment horizontal="center" vertical="center"/>
      <protection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9" fontId="6" fillId="0" borderId="7" xfId="0" applyNumberFormat="1" applyFont="1" applyBorder="1" applyAlignment="1">
      <alignment horizontal="center" vertical="center" textRotation="90"/>
    </xf>
    <xf numFmtId="49" fontId="6" fillId="0" borderId="8" xfId="0" applyNumberFormat="1" applyFont="1" applyBorder="1" applyAlignment="1">
      <alignment horizontal="center" vertical="center" textRotation="90"/>
    </xf>
    <xf numFmtId="0" fontId="9" fillId="3" borderId="9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 applyProtection="1">
      <alignment horizontal="center" vertical="center"/>
      <protection/>
    </xf>
    <xf numFmtId="0" fontId="7" fillId="3" borderId="5" xfId="0" applyNumberFormat="1" applyFont="1" applyFill="1" applyBorder="1" applyAlignment="1" applyProtection="1">
      <alignment horizontal="center" vertical="center"/>
      <protection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4" fillId="3" borderId="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_BuiltIn_Good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workbookViewId="0" topLeftCell="A30">
      <selection activeCell="C50" sqref="C50"/>
    </sheetView>
  </sheetViews>
  <sheetFormatPr defaultColWidth="9.140625" defaultRowHeight="15"/>
  <cols>
    <col min="1" max="1" width="10.00390625" style="9" customWidth="1"/>
    <col min="2" max="3" width="9.28125" style="9" bestFit="1" customWidth="1"/>
    <col min="4" max="4" width="25.57421875" style="9" customWidth="1"/>
    <col min="5" max="7" width="9.28125" style="9" bestFit="1" customWidth="1"/>
    <col min="8" max="8" width="10.140625" style="9" customWidth="1"/>
    <col min="9" max="9" width="13.57421875" style="9" customWidth="1"/>
    <col min="10" max="10" width="11.8515625" style="9" bestFit="1" customWidth="1"/>
    <col min="11" max="11" width="11.8515625" style="9" customWidth="1"/>
    <col min="12" max="12" width="8.57421875" style="9" customWidth="1"/>
    <col min="13" max="16384" width="9.140625" style="9" customWidth="1"/>
  </cols>
  <sheetData>
    <row r="1" spans="1:11" ht="15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37"/>
    </row>
    <row r="2" spans="1:11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 customHeight="1">
      <c r="A3" s="55" t="s">
        <v>32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2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5" customHeight="1" hidden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5">
      <c r="A9" s="37"/>
      <c r="B9" s="37"/>
      <c r="C9" s="37"/>
      <c r="D9" s="37"/>
      <c r="E9" s="37"/>
      <c r="F9" s="37"/>
      <c r="G9" s="52"/>
      <c r="H9" s="52"/>
      <c r="I9" s="52"/>
      <c r="J9" s="52"/>
      <c r="K9" s="38"/>
    </row>
    <row r="10" ht="15" hidden="1">
      <c r="I10" s="10"/>
    </row>
    <row r="11" spans="1:11" ht="15">
      <c r="A11" s="48" t="s">
        <v>5</v>
      </c>
      <c r="B11" s="53" t="s">
        <v>0</v>
      </c>
      <c r="C11" s="53" t="s">
        <v>1</v>
      </c>
      <c r="D11" s="53" t="s">
        <v>2</v>
      </c>
      <c r="E11" s="53" t="s">
        <v>3</v>
      </c>
      <c r="F11" s="53" t="s">
        <v>25</v>
      </c>
      <c r="G11" s="53" t="s">
        <v>26</v>
      </c>
      <c r="H11" s="53" t="s">
        <v>16</v>
      </c>
      <c r="I11" s="53" t="s">
        <v>17</v>
      </c>
      <c r="J11" s="53" t="s">
        <v>23</v>
      </c>
      <c r="K11" s="53" t="s">
        <v>31</v>
      </c>
    </row>
    <row r="12" spans="1:11" ht="15">
      <c r="A12" s="49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64.5" customHeight="1">
      <c r="A13" s="49"/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ht="15">
      <c r="A14" s="11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3">
        <v>8</v>
      </c>
      <c r="I14" s="13">
        <v>9</v>
      </c>
      <c r="J14" s="13">
        <v>10</v>
      </c>
      <c r="K14" s="30">
        <v>11</v>
      </c>
    </row>
    <row r="15" spans="1:11" ht="15" customHeight="1">
      <c r="A15" s="39" t="s">
        <v>38</v>
      </c>
      <c r="B15" s="41" t="s">
        <v>34</v>
      </c>
      <c r="C15" s="46" t="s">
        <v>18</v>
      </c>
      <c r="D15" s="8" t="s">
        <v>14</v>
      </c>
      <c r="E15" s="33" t="s">
        <v>4</v>
      </c>
      <c r="F15" s="36">
        <v>1</v>
      </c>
      <c r="G15" s="36">
        <v>1</v>
      </c>
      <c r="H15" s="14">
        <v>58</v>
      </c>
      <c r="I15" s="15">
        <f>G15*H15</f>
        <v>58</v>
      </c>
      <c r="J15" s="16"/>
      <c r="K15" s="19"/>
    </row>
    <row r="16" spans="1:11" ht="15" customHeight="1">
      <c r="A16" s="40"/>
      <c r="B16" s="41"/>
      <c r="C16" s="46"/>
      <c r="D16" s="8" t="s">
        <v>7</v>
      </c>
      <c r="E16" s="7" t="s">
        <v>20</v>
      </c>
      <c r="F16" s="36">
        <v>4</v>
      </c>
      <c r="G16" s="14">
        <v>7</v>
      </c>
      <c r="H16" s="14">
        <v>34</v>
      </c>
      <c r="I16" s="15">
        <f>G16*H16</f>
        <v>238</v>
      </c>
      <c r="J16" s="16"/>
      <c r="K16" s="19"/>
    </row>
    <row r="17" spans="1:11" ht="15" customHeight="1">
      <c r="A17" s="40"/>
      <c r="B17" s="41"/>
      <c r="C17" s="46"/>
      <c r="D17" s="1" t="s">
        <v>10</v>
      </c>
      <c r="E17" s="6" t="s">
        <v>20</v>
      </c>
      <c r="F17" s="11">
        <v>1</v>
      </c>
      <c r="G17" s="17">
        <v>2</v>
      </c>
      <c r="H17" s="17">
        <v>34</v>
      </c>
      <c r="I17" s="18">
        <f aca="true" t="shared" si="0" ref="I17:I18">G17*H17</f>
        <v>68</v>
      </c>
      <c r="J17" s="19"/>
      <c r="K17" s="19"/>
    </row>
    <row r="18" spans="1:11" ht="15" customHeight="1">
      <c r="A18" s="40"/>
      <c r="B18" s="41"/>
      <c r="C18" s="46"/>
      <c r="D18" s="1" t="s">
        <v>9</v>
      </c>
      <c r="E18" s="31" t="s">
        <v>33</v>
      </c>
      <c r="F18" s="11">
        <v>82</v>
      </c>
      <c r="G18" s="17">
        <v>82</v>
      </c>
      <c r="H18" s="17">
        <v>58</v>
      </c>
      <c r="I18" s="18">
        <f t="shared" si="0"/>
        <v>4756</v>
      </c>
      <c r="J18" s="19"/>
      <c r="K18" s="19"/>
    </row>
    <row r="19" spans="1:11" ht="15" customHeight="1">
      <c r="A19" s="40"/>
      <c r="B19" s="41"/>
      <c r="C19" s="47"/>
      <c r="D19" s="1" t="s">
        <v>8</v>
      </c>
      <c r="E19" s="6" t="s">
        <v>20</v>
      </c>
      <c r="F19" s="11">
        <v>247</v>
      </c>
      <c r="G19" s="17">
        <v>449</v>
      </c>
      <c r="H19" s="17">
        <v>29</v>
      </c>
      <c r="I19" s="18">
        <f>G19*H19</f>
        <v>13021</v>
      </c>
      <c r="J19" s="19"/>
      <c r="K19" s="19"/>
    </row>
    <row r="20" spans="1:11" ht="15" customHeight="1">
      <c r="A20" s="40"/>
      <c r="B20" s="45"/>
      <c r="C20" s="35" t="s">
        <v>19</v>
      </c>
      <c r="D20" s="4" t="s">
        <v>8</v>
      </c>
      <c r="E20" s="7" t="s">
        <v>20</v>
      </c>
      <c r="F20" s="11">
        <v>289</v>
      </c>
      <c r="G20" s="17">
        <v>526</v>
      </c>
      <c r="H20" s="17">
        <v>19</v>
      </c>
      <c r="I20" s="18">
        <f aca="true" t="shared" si="1" ref="I20">G20*H20</f>
        <v>9994</v>
      </c>
      <c r="J20" s="19"/>
      <c r="K20" s="19"/>
    </row>
    <row r="21" spans="1:11" ht="15" customHeight="1">
      <c r="A21" s="40"/>
      <c r="B21" s="5" t="s">
        <v>11</v>
      </c>
      <c r="C21" s="5"/>
      <c r="D21" s="20"/>
      <c r="E21" s="3" t="s">
        <v>12</v>
      </c>
      <c r="F21" s="21">
        <f>SUM(F15:F20)</f>
        <v>624</v>
      </c>
      <c r="G21" s="17"/>
      <c r="H21" s="17"/>
      <c r="I21" s="22">
        <f>SUM(I15:I20)</f>
        <v>28135</v>
      </c>
      <c r="J21" s="19"/>
      <c r="K21" s="19"/>
    </row>
    <row r="22" spans="1:11" ht="15" customHeight="1">
      <c r="A22" s="40"/>
      <c r="B22" s="41" t="s">
        <v>35</v>
      </c>
      <c r="C22" s="42" t="s">
        <v>27</v>
      </c>
      <c r="D22" s="1" t="s">
        <v>30</v>
      </c>
      <c r="E22" s="31" t="s">
        <v>33</v>
      </c>
      <c r="F22" s="29">
        <v>54</v>
      </c>
      <c r="G22" s="29">
        <v>54</v>
      </c>
      <c r="H22" s="29">
        <v>58</v>
      </c>
      <c r="I22" s="18">
        <f aca="true" t="shared" si="2" ref="I22:I32">G22*H22</f>
        <v>3132</v>
      </c>
      <c r="J22" s="19"/>
      <c r="K22" s="19"/>
    </row>
    <row r="23" spans="1:11" ht="15" customHeight="1">
      <c r="A23" s="40"/>
      <c r="B23" s="41"/>
      <c r="C23" s="43"/>
      <c r="D23" s="1" t="s">
        <v>24</v>
      </c>
      <c r="E23" s="31" t="s">
        <v>33</v>
      </c>
      <c r="F23" s="29">
        <v>26</v>
      </c>
      <c r="G23" s="29">
        <v>26</v>
      </c>
      <c r="H23" s="17">
        <v>58</v>
      </c>
      <c r="I23" s="18">
        <f t="shared" si="2"/>
        <v>1508</v>
      </c>
      <c r="J23" s="19"/>
      <c r="K23" s="19"/>
    </row>
    <row r="24" spans="1:11" ht="15" customHeight="1">
      <c r="A24" s="40"/>
      <c r="B24" s="41"/>
      <c r="C24" s="43"/>
      <c r="D24" s="1" t="s">
        <v>10</v>
      </c>
      <c r="E24" s="6" t="s">
        <v>20</v>
      </c>
      <c r="F24" s="29">
        <v>22</v>
      </c>
      <c r="G24" s="23">
        <v>37</v>
      </c>
      <c r="H24" s="17">
        <v>37</v>
      </c>
      <c r="I24" s="18">
        <f t="shared" si="2"/>
        <v>1369</v>
      </c>
      <c r="J24" s="19"/>
      <c r="K24" s="19"/>
    </row>
    <row r="25" spans="1:11" ht="15" customHeight="1">
      <c r="A25" s="32"/>
      <c r="B25" s="41"/>
      <c r="C25" s="43"/>
      <c r="D25" s="1" t="s">
        <v>9</v>
      </c>
      <c r="E25" s="31" t="s">
        <v>33</v>
      </c>
      <c r="F25" s="29">
        <v>173</v>
      </c>
      <c r="G25" s="29">
        <v>173</v>
      </c>
      <c r="H25" s="17">
        <v>58</v>
      </c>
      <c r="I25" s="18">
        <f t="shared" si="2"/>
        <v>10034</v>
      </c>
      <c r="J25" s="19"/>
      <c r="K25" s="19"/>
    </row>
    <row r="26" spans="1:11" ht="15" customHeight="1">
      <c r="A26" s="32"/>
      <c r="B26" s="41"/>
      <c r="C26" s="44"/>
      <c r="D26" s="4" t="s">
        <v>8</v>
      </c>
      <c r="E26" s="6" t="s">
        <v>20</v>
      </c>
      <c r="F26" s="29">
        <v>519</v>
      </c>
      <c r="G26" s="23">
        <v>944</v>
      </c>
      <c r="H26" s="17">
        <v>34</v>
      </c>
      <c r="I26" s="18">
        <f t="shared" si="2"/>
        <v>32096</v>
      </c>
      <c r="J26" s="19"/>
      <c r="K26" s="19"/>
    </row>
    <row r="27" spans="1:11" ht="15" customHeight="1">
      <c r="A27" s="32"/>
      <c r="B27" s="41"/>
      <c r="C27" s="42" t="s">
        <v>28</v>
      </c>
      <c r="D27" s="1" t="s">
        <v>30</v>
      </c>
      <c r="E27" s="6" t="s">
        <v>22</v>
      </c>
      <c r="F27" s="29">
        <v>6</v>
      </c>
      <c r="G27" s="29">
        <v>6</v>
      </c>
      <c r="H27" s="29">
        <v>98</v>
      </c>
      <c r="I27" s="18">
        <f t="shared" si="2"/>
        <v>588</v>
      </c>
      <c r="J27" s="19"/>
      <c r="K27" s="19"/>
    </row>
    <row r="28" spans="1:11" ht="15" customHeight="1">
      <c r="A28" s="32"/>
      <c r="B28" s="41"/>
      <c r="C28" s="43"/>
      <c r="D28" s="1" t="s">
        <v>24</v>
      </c>
      <c r="E28" s="6" t="s">
        <v>22</v>
      </c>
      <c r="F28" s="29">
        <v>14</v>
      </c>
      <c r="G28" s="29">
        <v>14</v>
      </c>
      <c r="H28" s="17">
        <v>78</v>
      </c>
      <c r="I28" s="18">
        <f t="shared" si="2"/>
        <v>1092</v>
      </c>
      <c r="J28" s="19"/>
      <c r="K28" s="19"/>
    </row>
    <row r="29" spans="1:11" ht="15" customHeight="1">
      <c r="A29" s="32"/>
      <c r="B29" s="41"/>
      <c r="C29" s="43"/>
      <c r="D29" s="8" t="s">
        <v>7</v>
      </c>
      <c r="E29" s="7" t="s">
        <v>20</v>
      </c>
      <c r="F29" s="36">
        <v>1</v>
      </c>
      <c r="G29" s="14">
        <v>2</v>
      </c>
      <c r="H29" s="14">
        <v>37</v>
      </c>
      <c r="I29" s="15">
        <f>G29*H29</f>
        <v>74</v>
      </c>
      <c r="J29" s="16"/>
      <c r="K29" s="19"/>
    </row>
    <row r="30" spans="1:11" ht="15" customHeight="1">
      <c r="A30" s="32"/>
      <c r="B30" s="41"/>
      <c r="C30" s="43"/>
      <c r="D30" s="1" t="s">
        <v>10</v>
      </c>
      <c r="E30" s="6" t="s">
        <v>20</v>
      </c>
      <c r="F30" s="11">
        <v>8</v>
      </c>
      <c r="G30" s="17">
        <v>13</v>
      </c>
      <c r="H30" s="17">
        <v>37</v>
      </c>
      <c r="I30" s="18">
        <f t="shared" si="2"/>
        <v>481</v>
      </c>
      <c r="J30" s="19"/>
      <c r="K30" s="19"/>
    </row>
    <row r="31" spans="1:11" ht="15" customHeight="1">
      <c r="A31" s="32"/>
      <c r="B31" s="41"/>
      <c r="C31" s="43"/>
      <c r="D31" s="1" t="s">
        <v>9</v>
      </c>
      <c r="E31" s="31" t="s">
        <v>33</v>
      </c>
      <c r="F31" s="11">
        <v>67</v>
      </c>
      <c r="G31" s="11">
        <v>67</v>
      </c>
      <c r="H31" s="17">
        <v>60</v>
      </c>
      <c r="I31" s="18">
        <f t="shared" si="2"/>
        <v>4020</v>
      </c>
      <c r="J31" s="19"/>
      <c r="K31" s="19"/>
    </row>
    <row r="32" spans="1:11" ht="15" customHeight="1">
      <c r="A32" s="32"/>
      <c r="B32" s="41"/>
      <c r="C32" s="44"/>
      <c r="D32" s="4" t="s">
        <v>8</v>
      </c>
      <c r="E32" s="6" t="s">
        <v>20</v>
      </c>
      <c r="F32" s="11">
        <v>200</v>
      </c>
      <c r="G32" s="17">
        <v>364</v>
      </c>
      <c r="H32" s="17">
        <v>34</v>
      </c>
      <c r="I32" s="18">
        <f t="shared" si="2"/>
        <v>12376</v>
      </c>
      <c r="J32" s="19"/>
      <c r="K32" s="19"/>
    </row>
    <row r="33" spans="1:11" ht="15" customHeight="1">
      <c r="A33" s="32"/>
      <c r="B33" s="5" t="s">
        <v>11</v>
      </c>
      <c r="C33" s="5"/>
      <c r="D33" s="20"/>
      <c r="E33" s="3" t="s">
        <v>12</v>
      </c>
      <c r="F33" s="21">
        <f>SUM(F22:F32)</f>
        <v>1090</v>
      </c>
      <c r="G33" s="17"/>
      <c r="H33" s="17"/>
      <c r="I33" s="22">
        <f>SUM(I22:I32)</f>
        <v>66770</v>
      </c>
      <c r="J33" s="19"/>
      <c r="K33" s="19"/>
    </row>
    <row r="34" spans="1:11" ht="15" customHeight="1">
      <c r="A34" s="32"/>
      <c r="B34" s="48" t="s">
        <v>36</v>
      </c>
      <c r="C34" s="48" t="s">
        <v>13</v>
      </c>
      <c r="D34" s="4" t="s">
        <v>7</v>
      </c>
      <c r="E34" s="6" t="s">
        <v>20</v>
      </c>
      <c r="F34" s="11">
        <v>5</v>
      </c>
      <c r="G34" s="17">
        <v>8</v>
      </c>
      <c r="H34" s="17">
        <v>33</v>
      </c>
      <c r="I34" s="18">
        <f aca="true" t="shared" si="3" ref="I34:I37">G34*H34</f>
        <v>264</v>
      </c>
      <c r="J34" s="19"/>
      <c r="K34" s="19"/>
    </row>
    <row r="35" spans="1:11" ht="15" customHeight="1">
      <c r="A35" s="32"/>
      <c r="B35" s="49"/>
      <c r="C35" s="49"/>
      <c r="D35" s="4" t="s">
        <v>14</v>
      </c>
      <c r="E35" s="2" t="s">
        <v>6</v>
      </c>
      <c r="F35" s="11">
        <v>2</v>
      </c>
      <c r="G35" s="11">
        <v>2</v>
      </c>
      <c r="H35" s="17">
        <v>60</v>
      </c>
      <c r="I35" s="18">
        <f t="shared" si="3"/>
        <v>120</v>
      </c>
      <c r="J35" s="19"/>
      <c r="K35" s="19"/>
    </row>
    <row r="36" spans="1:11" ht="15" customHeight="1">
      <c r="A36" s="32"/>
      <c r="B36" s="49"/>
      <c r="C36" s="49"/>
      <c r="D36" s="4" t="s">
        <v>29</v>
      </c>
      <c r="E36" s="2" t="s">
        <v>6</v>
      </c>
      <c r="F36" s="11">
        <v>1</v>
      </c>
      <c r="G36" s="11">
        <v>1</v>
      </c>
      <c r="H36" s="17">
        <v>60</v>
      </c>
      <c r="I36" s="18">
        <f t="shared" si="3"/>
        <v>60</v>
      </c>
      <c r="J36" s="19"/>
      <c r="K36" s="19"/>
    </row>
    <row r="37" spans="1:11" ht="15" customHeight="1">
      <c r="A37" s="32"/>
      <c r="B37" s="50"/>
      <c r="C37" s="50"/>
      <c r="D37" s="4" t="s">
        <v>8</v>
      </c>
      <c r="E37" s="6" t="s">
        <v>20</v>
      </c>
      <c r="F37" s="11">
        <v>67</v>
      </c>
      <c r="G37" s="17">
        <v>122</v>
      </c>
      <c r="H37" s="17">
        <v>24</v>
      </c>
      <c r="I37" s="18">
        <f t="shared" si="3"/>
        <v>2928</v>
      </c>
      <c r="J37" s="19"/>
      <c r="K37" s="19"/>
    </row>
    <row r="38" spans="1:11" ht="15" customHeight="1">
      <c r="A38" s="32"/>
      <c r="B38" s="5" t="s">
        <v>11</v>
      </c>
      <c r="C38" s="5"/>
      <c r="D38" s="20"/>
      <c r="E38" s="3" t="s">
        <v>12</v>
      </c>
      <c r="F38" s="21">
        <f>SUM(F34:F37)</f>
        <v>75</v>
      </c>
      <c r="G38" s="17"/>
      <c r="H38" s="17"/>
      <c r="I38" s="22">
        <f>SUM(I34:I37)</f>
        <v>3372</v>
      </c>
      <c r="J38" s="19"/>
      <c r="K38" s="19"/>
    </row>
    <row r="39" spans="1:11" ht="15" customHeight="1">
      <c r="A39" s="32"/>
      <c r="B39" s="48" t="s">
        <v>39</v>
      </c>
      <c r="C39" s="48" t="s">
        <v>13</v>
      </c>
      <c r="D39" s="1" t="s">
        <v>24</v>
      </c>
      <c r="E39" s="31" t="s">
        <v>33</v>
      </c>
      <c r="F39" s="29">
        <v>3</v>
      </c>
      <c r="G39" s="29">
        <v>3</v>
      </c>
      <c r="H39" s="17">
        <v>60</v>
      </c>
      <c r="I39" s="18">
        <f aca="true" t="shared" si="4" ref="I39:I43">G39*H39</f>
        <v>180</v>
      </c>
      <c r="J39" s="19"/>
      <c r="K39" s="19"/>
    </row>
    <row r="40" spans="1:11" ht="15" customHeight="1">
      <c r="A40" s="32"/>
      <c r="B40" s="49"/>
      <c r="C40" s="49"/>
      <c r="D40" s="4" t="s">
        <v>7</v>
      </c>
      <c r="E40" s="6" t="s">
        <v>20</v>
      </c>
      <c r="F40" s="11">
        <v>18</v>
      </c>
      <c r="G40" s="17">
        <v>30</v>
      </c>
      <c r="H40" s="17">
        <v>33</v>
      </c>
      <c r="I40" s="18">
        <f t="shared" si="4"/>
        <v>990</v>
      </c>
      <c r="J40" s="19"/>
      <c r="K40" s="19"/>
    </row>
    <row r="41" spans="1:11" ht="15" customHeight="1">
      <c r="A41" s="32"/>
      <c r="B41" s="49"/>
      <c r="C41" s="49"/>
      <c r="D41" s="4" t="s">
        <v>14</v>
      </c>
      <c r="E41" s="34" t="s">
        <v>12</v>
      </c>
      <c r="F41" s="11">
        <v>5</v>
      </c>
      <c r="G41" s="11">
        <v>5</v>
      </c>
      <c r="H41" s="17">
        <v>60</v>
      </c>
      <c r="I41" s="18">
        <f t="shared" si="4"/>
        <v>300</v>
      </c>
      <c r="J41" s="19"/>
      <c r="K41" s="19"/>
    </row>
    <row r="42" spans="1:11" ht="15" customHeight="1">
      <c r="A42" s="32"/>
      <c r="B42" s="49"/>
      <c r="C42" s="49"/>
      <c r="D42" s="4" t="s">
        <v>29</v>
      </c>
      <c r="E42" s="34" t="s">
        <v>12</v>
      </c>
      <c r="F42" s="11">
        <v>4</v>
      </c>
      <c r="G42" s="11">
        <v>4</v>
      </c>
      <c r="H42" s="17">
        <v>60</v>
      </c>
      <c r="I42" s="18">
        <f t="shared" si="4"/>
        <v>240</v>
      </c>
      <c r="J42" s="19"/>
      <c r="K42" s="19"/>
    </row>
    <row r="43" spans="1:11" ht="15" customHeight="1">
      <c r="A43" s="32"/>
      <c r="B43" s="50"/>
      <c r="C43" s="50"/>
      <c r="D43" s="4" t="s">
        <v>8</v>
      </c>
      <c r="E43" s="6" t="s">
        <v>20</v>
      </c>
      <c r="F43" s="11">
        <v>213</v>
      </c>
      <c r="G43" s="17">
        <v>387</v>
      </c>
      <c r="H43" s="17">
        <v>24</v>
      </c>
      <c r="I43" s="18">
        <f t="shared" si="4"/>
        <v>9288</v>
      </c>
      <c r="J43" s="19"/>
      <c r="K43" s="19"/>
    </row>
    <row r="44" spans="1:11" ht="15" customHeight="1">
      <c r="A44" s="32"/>
      <c r="B44" s="5" t="s">
        <v>11</v>
      </c>
      <c r="C44" s="5"/>
      <c r="D44" s="20"/>
      <c r="E44" s="3" t="s">
        <v>12</v>
      </c>
      <c r="F44" s="21">
        <f>SUM(F39:F43)</f>
        <v>243</v>
      </c>
      <c r="G44" s="17"/>
      <c r="H44" s="17"/>
      <c r="I44" s="22">
        <f>SUM(I39:I43)</f>
        <v>10998</v>
      </c>
      <c r="J44" s="19"/>
      <c r="K44" s="19"/>
    </row>
    <row r="45" spans="1:11" ht="15" customHeight="1">
      <c r="A45" s="24" t="s">
        <v>37</v>
      </c>
      <c r="B45" s="24"/>
      <c r="C45" s="24"/>
      <c r="D45" s="24"/>
      <c r="E45" s="25" t="s">
        <v>15</v>
      </c>
      <c r="F45" s="26">
        <f>F44+F38+F33+F21</f>
        <v>2032</v>
      </c>
      <c r="G45" s="27"/>
      <c r="H45" s="27"/>
      <c r="I45" s="28">
        <f>I44+I38+I33+I21</f>
        <v>109275</v>
      </c>
      <c r="J45" s="28">
        <v>5463</v>
      </c>
      <c r="K45" s="28">
        <v>1093</v>
      </c>
    </row>
  </sheetData>
  <mergeCells count="24">
    <mergeCell ref="H11:H13"/>
    <mergeCell ref="I11:I13"/>
    <mergeCell ref="J11:J13"/>
    <mergeCell ref="K11:K13"/>
    <mergeCell ref="A1:J1"/>
    <mergeCell ref="A3:K7"/>
    <mergeCell ref="G9:J9"/>
    <mergeCell ref="A11:A13"/>
    <mergeCell ref="B11:B13"/>
    <mergeCell ref="C11:C13"/>
    <mergeCell ref="D11:D13"/>
    <mergeCell ref="E11:E13"/>
    <mergeCell ref="F11:F13"/>
    <mergeCell ref="G11:G13"/>
    <mergeCell ref="B34:B37"/>
    <mergeCell ref="C34:C37"/>
    <mergeCell ref="B39:B43"/>
    <mergeCell ref="C39:C43"/>
    <mergeCell ref="A15:A24"/>
    <mergeCell ref="B15:B20"/>
    <mergeCell ref="C15:C19"/>
    <mergeCell ref="B22:B32"/>
    <mergeCell ref="C22:C26"/>
    <mergeCell ref="C27:C32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2019-11-19T13:01:07Z</cp:lastPrinted>
  <dcterms:created xsi:type="dcterms:W3CDTF">2018-01-04T07:58:36Z</dcterms:created>
  <dcterms:modified xsi:type="dcterms:W3CDTF">2019-11-30T11:11:56Z</dcterms:modified>
  <cp:category/>
  <cp:version/>
  <cp:contentType/>
  <cp:contentStatus/>
</cp:coreProperties>
</file>