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Обект 1-3-2020" sheetId="9" r:id="rId1"/>
  </sheets>
  <calcPr calcId="152511"/>
</workbook>
</file>

<file path=xl/calcChain.xml><?xml version="1.0" encoding="utf-8"?>
<calcChain xmlns="http://schemas.openxmlformats.org/spreadsheetml/2006/main">
  <c r="F65" i="9"/>
  <c r="I64"/>
  <c r="I63"/>
  <c r="I62"/>
  <c r="I61"/>
  <c r="I60"/>
  <c r="F59"/>
  <c r="I58"/>
  <c r="I57"/>
  <c r="I56"/>
  <c r="I55"/>
  <c r="I54"/>
  <c r="I53"/>
  <c r="I52"/>
  <c r="I51"/>
  <c r="I50"/>
  <c r="I49"/>
  <c r="I59" s="1"/>
  <c r="F48"/>
  <c r="I47"/>
  <c r="I46"/>
  <c r="I45"/>
  <c r="I44"/>
  <c r="I43"/>
  <c r="I42"/>
  <c r="I41"/>
  <c r="I40"/>
  <c r="I39"/>
  <c r="I38"/>
  <c r="I37"/>
  <c r="I36"/>
  <c r="I35"/>
  <c r="I34"/>
  <c r="I33"/>
  <c r="I32"/>
  <c r="I31"/>
  <c r="I48" s="1"/>
  <c r="F30"/>
  <c r="I29"/>
  <c r="I28"/>
  <c r="I27"/>
  <c r="I26"/>
  <c r="I25"/>
  <c r="I24"/>
  <c r="I23"/>
  <c r="I30" s="1"/>
  <c r="F22"/>
  <c r="I21"/>
  <c r="I20"/>
  <c r="I19"/>
  <c r="I18"/>
  <c r="I17"/>
  <c r="I16"/>
  <c r="I15"/>
  <c r="I22" s="1"/>
  <c r="F66" l="1"/>
  <c r="I65"/>
  <c r="I66" s="1"/>
</calcChain>
</file>

<file path=xl/sharedStrings.xml><?xml version="1.0" encoding="utf-8"?>
<sst xmlns="http://schemas.openxmlformats.org/spreadsheetml/2006/main" count="134" uniqueCount="39">
  <si>
    <t>Отдел и подотдел</t>
  </si>
  <si>
    <t>Дървесен вид</t>
  </si>
  <si>
    <t>Сортимент</t>
  </si>
  <si>
    <t xml:space="preserve">Мерна единица </t>
  </si>
  <si>
    <t>пл.м3</t>
  </si>
  <si>
    <t>Обект</t>
  </si>
  <si>
    <t>Средна техн. дървесина</t>
  </si>
  <si>
    <t>Дърва за огрев</t>
  </si>
  <si>
    <t>ОЗМ</t>
  </si>
  <si>
    <t>Дребна техн. дървесина</t>
  </si>
  <si>
    <t>ОБЩО ЗА ОТДЕЛА</t>
  </si>
  <si>
    <r>
      <t>пл.м</t>
    </r>
    <r>
      <rPr>
        <b/>
        <vertAlign val="superscript"/>
        <sz val="10"/>
        <rFont val="Arial"/>
        <family val="2"/>
        <charset val="204"/>
      </rPr>
      <t>3</t>
    </r>
  </si>
  <si>
    <t>Минни подпори</t>
  </si>
  <si>
    <t>гбр</t>
  </si>
  <si>
    <r>
      <t>пл.м</t>
    </r>
    <r>
      <rPr>
        <b/>
        <vertAlign val="superscript"/>
        <sz val="11"/>
        <rFont val="Arial"/>
        <family val="2"/>
        <charset val="204"/>
      </rPr>
      <t>3</t>
    </r>
  </si>
  <si>
    <t>Начална ед.цена лв. без ДДС</t>
  </si>
  <si>
    <t>Обща цена лв.без ДДС</t>
  </si>
  <si>
    <t>чдб</t>
  </si>
  <si>
    <t>срлп</t>
  </si>
  <si>
    <r>
      <t>пр.м</t>
    </r>
    <r>
      <rPr>
        <vertAlign val="superscript"/>
        <sz val="10"/>
        <color theme="1"/>
        <rFont val="Arial"/>
        <family val="2"/>
        <charset val="204"/>
      </rPr>
      <t>3</t>
    </r>
  </si>
  <si>
    <t>ПРИЛОЖЕНИЕ 1</t>
  </si>
  <si>
    <r>
      <t>пл.м</t>
    </r>
    <r>
      <rPr>
        <vertAlign val="superscript"/>
        <sz val="10"/>
        <color theme="1"/>
        <rFont val="Arial"/>
        <family val="2"/>
        <charset val="204"/>
      </rPr>
      <t>3</t>
    </r>
  </si>
  <si>
    <t>Гаранция за участие, лв.</t>
  </si>
  <si>
    <t>Трупи 18-29 см</t>
  </si>
  <si>
    <t>Прогнозно количество пл.м3</t>
  </si>
  <si>
    <t>Прогнозно количество пр.м3</t>
  </si>
  <si>
    <t>цер</t>
  </si>
  <si>
    <t>бл</t>
  </si>
  <si>
    <t>Трупи &gt; 30 см</t>
  </si>
  <si>
    <t>Стъпка на наддаване, лв.</t>
  </si>
  <si>
    <t>Електлронен търг с предмет: „Продажба на стояща дървесина на корен по сортиментна ведомост от Годишен план за ползването на дървесина през 2020 г., от ДГТ на територията на ТП ДЛС „Паламара"</t>
  </si>
  <si>
    <r>
      <t>пл.м</t>
    </r>
    <r>
      <rPr>
        <b/>
        <vertAlign val="superscript"/>
        <sz val="10"/>
        <color theme="1"/>
        <rFont val="Arial"/>
        <family val="2"/>
        <charset val="204"/>
      </rPr>
      <t>3</t>
    </r>
  </si>
  <si>
    <t>223 а</t>
  </si>
  <si>
    <t>218 б</t>
  </si>
  <si>
    <t>67 а</t>
  </si>
  <si>
    <t>1006 г</t>
  </si>
  <si>
    <t>ВСИЧКО ОБЕКТ № 1-3-2020</t>
  </si>
  <si>
    <t>1005 д</t>
  </si>
  <si>
    <t>1-3-2020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</si>
</sst>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17"/>
      <name val="Calibri"/>
      <family val="2"/>
      <charset val="204"/>
    </font>
    <font>
      <vertAlign val="superscript"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u/>
      <sz val="14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4" borderId="0" applyNumberFormat="0" applyBorder="0" applyProtection="0">
      <alignment vertical="top"/>
    </xf>
  </cellStyleXfs>
  <cellXfs count="55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4" fillId="0" borderId="1" xfId="0" applyFont="1" applyBorder="1"/>
    <xf numFmtId="0" fontId="8" fillId="3" borderId="5" xfId="0" applyFont="1" applyFill="1" applyBorder="1" applyAlignment="1"/>
    <xf numFmtId="0" fontId="4" fillId="5" borderId="10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/>
    </xf>
    <xf numFmtId="0" fontId="11" fillId="0" borderId="0" xfId="0" applyFont="1"/>
    <xf numFmtId="0" fontId="11" fillId="0" borderId="0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/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8" fillId="3" borderId="6" xfId="0" applyFont="1" applyFill="1" applyBorder="1" applyAlignment="1"/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/>
    <xf numFmtId="0" fontId="6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14" fillId="5" borderId="10" xfId="0" applyFont="1" applyFill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14" fillId="5" borderId="9" xfId="0" applyFont="1" applyFill="1" applyBorder="1" applyAlignment="1">
      <alignment horizontal="center" vertical="top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</cellXfs>
  <cellStyles count="2">
    <cellStyle name="Excel_BuiltIn_Good" xfId="1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topLeftCell="A51" workbookViewId="0">
      <selection activeCell="D72" sqref="D72"/>
    </sheetView>
  </sheetViews>
  <sheetFormatPr defaultRowHeight="14.25"/>
  <cols>
    <col min="1" max="1" width="10" style="8" customWidth="1"/>
    <col min="2" max="3" width="9.28515625" style="8" bestFit="1" customWidth="1"/>
    <col min="4" max="4" width="25.5703125" style="8" customWidth="1"/>
    <col min="5" max="7" width="9.28515625" style="8" bestFit="1" customWidth="1"/>
    <col min="8" max="8" width="10.140625" style="8" customWidth="1"/>
    <col min="9" max="9" width="13.5703125" style="8" customWidth="1"/>
    <col min="10" max="10" width="11.85546875" style="8" bestFit="1" customWidth="1"/>
    <col min="11" max="11" width="11.85546875" style="8" customWidth="1"/>
    <col min="12" max="12" width="8.5703125" style="8" customWidth="1"/>
    <col min="13" max="16384" width="9.140625" style="8"/>
  </cols>
  <sheetData>
    <row r="1" spans="1:11" ht="1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35"/>
    </row>
    <row r="2" spans="1:11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customHeight="1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2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5" hidden="1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1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5">
      <c r="A9" s="35"/>
      <c r="B9" s="35"/>
      <c r="C9" s="35"/>
      <c r="D9" s="35"/>
      <c r="E9" s="35"/>
      <c r="F9" s="35"/>
      <c r="G9" s="51"/>
      <c r="H9" s="51"/>
      <c r="I9" s="51"/>
      <c r="J9" s="51"/>
      <c r="K9" s="36"/>
    </row>
    <row r="10" spans="1:11" hidden="1">
      <c r="I10" s="9"/>
    </row>
    <row r="11" spans="1:11">
      <c r="A11" s="48" t="s">
        <v>5</v>
      </c>
      <c r="B11" s="52" t="s">
        <v>0</v>
      </c>
      <c r="C11" s="52" t="s">
        <v>1</v>
      </c>
      <c r="D11" s="52" t="s">
        <v>2</v>
      </c>
      <c r="E11" s="52" t="s">
        <v>3</v>
      </c>
      <c r="F11" s="52" t="s">
        <v>24</v>
      </c>
      <c r="G11" s="52" t="s">
        <v>25</v>
      </c>
      <c r="H11" s="52" t="s">
        <v>15</v>
      </c>
      <c r="I11" s="52" t="s">
        <v>16</v>
      </c>
      <c r="J11" s="52" t="s">
        <v>22</v>
      </c>
      <c r="K11" s="52" t="s">
        <v>29</v>
      </c>
    </row>
    <row r="12" spans="1:11">
      <c r="A12" s="49"/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64.5" customHeight="1">
      <c r="A13" s="49"/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15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2">
        <v>8</v>
      </c>
      <c r="I14" s="12">
        <v>9</v>
      </c>
      <c r="J14" s="12">
        <v>10</v>
      </c>
      <c r="K14" s="29">
        <v>11</v>
      </c>
    </row>
    <row r="15" spans="1:11" ht="15" customHeight="1">
      <c r="A15" s="37" t="s">
        <v>38</v>
      </c>
      <c r="B15" s="43" t="s">
        <v>32</v>
      </c>
      <c r="C15" s="45" t="s">
        <v>17</v>
      </c>
      <c r="D15" s="7" t="s">
        <v>23</v>
      </c>
      <c r="E15" s="6" t="s">
        <v>4</v>
      </c>
      <c r="F15" s="34">
        <v>31</v>
      </c>
      <c r="G15" s="34">
        <v>31</v>
      </c>
      <c r="H15" s="13">
        <v>58</v>
      </c>
      <c r="I15" s="14">
        <f>G15*H15</f>
        <v>1798</v>
      </c>
      <c r="J15" s="15"/>
      <c r="K15" s="18"/>
    </row>
    <row r="16" spans="1:11" ht="15" customHeight="1">
      <c r="A16" s="38"/>
      <c r="B16" s="39"/>
      <c r="C16" s="46"/>
      <c r="D16" s="7" t="s">
        <v>12</v>
      </c>
      <c r="E16" s="6" t="s">
        <v>4</v>
      </c>
      <c r="F16" s="34">
        <v>21</v>
      </c>
      <c r="G16" s="34">
        <v>21</v>
      </c>
      <c r="H16" s="13">
        <v>58</v>
      </c>
      <c r="I16" s="14">
        <f>G16*H16</f>
        <v>1218</v>
      </c>
      <c r="J16" s="15"/>
      <c r="K16" s="18"/>
    </row>
    <row r="17" spans="1:11" ht="15" customHeight="1">
      <c r="A17" s="38"/>
      <c r="B17" s="39"/>
      <c r="C17" s="46"/>
      <c r="D17" s="7" t="s">
        <v>6</v>
      </c>
      <c r="E17" s="6" t="s">
        <v>19</v>
      </c>
      <c r="F17" s="34">
        <v>82</v>
      </c>
      <c r="G17" s="13">
        <v>137</v>
      </c>
      <c r="H17" s="13">
        <v>34</v>
      </c>
      <c r="I17" s="14">
        <f>G17*H17</f>
        <v>4658</v>
      </c>
      <c r="J17" s="15"/>
      <c r="K17" s="18"/>
    </row>
    <row r="18" spans="1:11" ht="15" customHeight="1">
      <c r="A18" s="38"/>
      <c r="B18" s="39"/>
      <c r="C18" s="46"/>
      <c r="D18" s="1" t="s">
        <v>9</v>
      </c>
      <c r="E18" s="5" t="s">
        <v>19</v>
      </c>
      <c r="F18" s="10">
        <v>3</v>
      </c>
      <c r="G18" s="16">
        <v>5</v>
      </c>
      <c r="H18" s="16">
        <v>34</v>
      </c>
      <c r="I18" s="17">
        <f t="shared" ref="I18:I19" si="0">G18*H18</f>
        <v>170</v>
      </c>
      <c r="J18" s="18"/>
      <c r="K18" s="18"/>
    </row>
    <row r="19" spans="1:11" ht="15" customHeight="1">
      <c r="A19" s="38"/>
      <c r="B19" s="39"/>
      <c r="C19" s="46"/>
      <c r="D19" s="1" t="s">
        <v>8</v>
      </c>
      <c r="E19" s="30" t="s">
        <v>31</v>
      </c>
      <c r="F19" s="28">
        <v>27</v>
      </c>
      <c r="G19" s="28">
        <v>27</v>
      </c>
      <c r="H19" s="16">
        <v>58</v>
      </c>
      <c r="I19" s="17">
        <f t="shared" si="0"/>
        <v>1566</v>
      </c>
      <c r="J19" s="18"/>
      <c r="K19" s="18"/>
    </row>
    <row r="20" spans="1:11" ht="15" customHeight="1">
      <c r="A20" s="38"/>
      <c r="B20" s="39"/>
      <c r="C20" s="47"/>
      <c r="D20" s="1" t="s">
        <v>7</v>
      </c>
      <c r="E20" s="5" t="s">
        <v>19</v>
      </c>
      <c r="F20" s="10">
        <v>82</v>
      </c>
      <c r="G20" s="16">
        <v>149</v>
      </c>
      <c r="H20" s="16">
        <v>29</v>
      </c>
      <c r="I20" s="17">
        <f>G20*H20</f>
        <v>4321</v>
      </c>
      <c r="J20" s="18"/>
      <c r="K20" s="18"/>
    </row>
    <row r="21" spans="1:11" ht="15" customHeight="1">
      <c r="A21" s="38"/>
      <c r="B21" s="44"/>
      <c r="C21" s="33" t="s">
        <v>18</v>
      </c>
      <c r="D21" s="3" t="s">
        <v>7</v>
      </c>
      <c r="E21" s="5" t="s">
        <v>19</v>
      </c>
      <c r="F21" s="10">
        <v>163</v>
      </c>
      <c r="G21" s="16">
        <v>296</v>
      </c>
      <c r="H21" s="16">
        <v>19</v>
      </c>
      <c r="I21" s="17">
        <f t="shared" ref="I21" si="1">G21*H21</f>
        <v>5624</v>
      </c>
      <c r="J21" s="18"/>
      <c r="K21" s="18"/>
    </row>
    <row r="22" spans="1:11" ht="15" customHeight="1">
      <c r="A22" s="38"/>
      <c r="B22" s="4" t="s">
        <v>10</v>
      </c>
      <c r="C22" s="4"/>
      <c r="D22" s="19"/>
      <c r="E22" s="2" t="s">
        <v>11</v>
      </c>
      <c r="F22" s="20">
        <f>SUM(F15:F21)</f>
        <v>409</v>
      </c>
      <c r="G22" s="16"/>
      <c r="H22" s="16"/>
      <c r="I22" s="21">
        <f>SUM(I15:I21)</f>
        <v>19355</v>
      </c>
      <c r="J22" s="18"/>
      <c r="K22" s="18"/>
    </row>
    <row r="23" spans="1:11" ht="15" customHeight="1">
      <c r="A23" s="38"/>
      <c r="B23" s="43" t="s">
        <v>33</v>
      </c>
      <c r="C23" s="45" t="s">
        <v>17</v>
      </c>
      <c r="D23" s="7" t="s">
        <v>23</v>
      </c>
      <c r="E23" s="32" t="s">
        <v>4</v>
      </c>
      <c r="F23" s="34">
        <v>5</v>
      </c>
      <c r="G23" s="34">
        <v>5</v>
      </c>
      <c r="H23" s="13">
        <v>58</v>
      </c>
      <c r="I23" s="14">
        <f>G23*H23</f>
        <v>290</v>
      </c>
      <c r="J23" s="15"/>
      <c r="K23" s="18"/>
    </row>
    <row r="24" spans="1:11" ht="15" customHeight="1">
      <c r="A24" s="38"/>
      <c r="B24" s="39"/>
      <c r="C24" s="46"/>
      <c r="D24" s="7" t="s">
        <v>12</v>
      </c>
      <c r="E24" s="32" t="s">
        <v>4</v>
      </c>
      <c r="F24" s="34">
        <v>6</v>
      </c>
      <c r="G24" s="34">
        <v>6</v>
      </c>
      <c r="H24" s="13">
        <v>58</v>
      </c>
      <c r="I24" s="14">
        <f>G24*H24</f>
        <v>348</v>
      </c>
      <c r="J24" s="15"/>
      <c r="K24" s="18"/>
    </row>
    <row r="25" spans="1:11" ht="15" customHeight="1">
      <c r="A25" s="31"/>
      <c r="B25" s="39"/>
      <c r="C25" s="46"/>
      <c r="D25" s="7" t="s">
        <v>6</v>
      </c>
      <c r="E25" s="6" t="s">
        <v>19</v>
      </c>
      <c r="F25" s="34">
        <v>23</v>
      </c>
      <c r="G25" s="13">
        <v>38</v>
      </c>
      <c r="H25" s="13">
        <v>34</v>
      </c>
      <c r="I25" s="14">
        <f>G25*H25</f>
        <v>1292</v>
      </c>
      <c r="J25" s="15"/>
      <c r="K25" s="18"/>
    </row>
    <row r="26" spans="1:11" ht="15" customHeight="1">
      <c r="A26" s="31"/>
      <c r="B26" s="39"/>
      <c r="C26" s="46"/>
      <c r="D26" s="1" t="s">
        <v>8</v>
      </c>
      <c r="E26" s="30" t="s">
        <v>31</v>
      </c>
      <c r="F26" s="28">
        <v>11</v>
      </c>
      <c r="G26" s="28">
        <v>11</v>
      </c>
      <c r="H26" s="16">
        <v>58</v>
      </c>
      <c r="I26" s="17">
        <f t="shared" ref="I26" si="2">G26*H26</f>
        <v>638</v>
      </c>
      <c r="J26" s="15"/>
      <c r="K26" s="18"/>
    </row>
    <row r="27" spans="1:11" ht="15" customHeight="1">
      <c r="A27" s="31"/>
      <c r="B27" s="39"/>
      <c r="C27" s="47"/>
      <c r="D27" s="1" t="s">
        <v>7</v>
      </c>
      <c r="E27" s="5" t="s">
        <v>19</v>
      </c>
      <c r="F27" s="10">
        <v>32</v>
      </c>
      <c r="G27" s="16">
        <v>58</v>
      </c>
      <c r="H27" s="16">
        <v>29</v>
      </c>
      <c r="I27" s="17">
        <f>G27*H27</f>
        <v>1682</v>
      </c>
      <c r="J27" s="18"/>
      <c r="K27" s="18"/>
    </row>
    <row r="28" spans="1:11" ht="15" customHeight="1">
      <c r="A28" s="31"/>
      <c r="B28" s="39"/>
      <c r="C28" s="45" t="s">
        <v>18</v>
      </c>
      <c r="D28" s="7" t="s">
        <v>6</v>
      </c>
      <c r="E28" s="6" t="s">
        <v>19</v>
      </c>
      <c r="F28" s="34">
        <v>1</v>
      </c>
      <c r="G28" s="13">
        <v>2</v>
      </c>
      <c r="H28" s="13">
        <v>26</v>
      </c>
      <c r="I28" s="14">
        <f>G28*H28</f>
        <v>52</v>
      </c>
      <c r="J28" s="15"/>
      <c r="K28" s="18"/>
    </row>
    <row r="29" spans="1:11" ht="15" customHeight="1">
      <c r="A29" s="31"/>
      <c r="B29" s="44"/>
      <c r="C29" s="47"/>
      <c r="D29" s="3" t="s">
        <v>7</v>
      </c>
      <c r="E29" s="6" t="s">
        <v>19</v>
      </c>
      <c r="F29" s="10">
        <v>10</v>
      </c>
      <c r="G29" s="16">
        <v>18</v>
      </c>
      <c r="H29" s="16">
        <v>19</v>
      </c>
      <c r="I29" s="17">
        <f t="shared" ref="I29" si="3">G29*H29</f>
        <v>342</v>
      </c>
      <c r="J29" s="18"/>
      <c r="K29" s="18"/>
    </row>
    <row r="30" spans="1:11" ht="15" customHeight="1">
      <c r="A30" s="31"/>
      <c r="B30" s="4" t="s">
        <v>10</v>
      </c>
      <c r="C30" s="4"/>
      <c r="D30" s="19"/>
      <c r="E30" s="2" t="s">
        <v>11</v>
      </c>
      <c r="F30" s="20">
        <f>SUM(F23:F29)</f>
        <v>88</v>
      </c>
      <c r="G30" s="16"/>
      <c r="H30" s="16"/>
      <c r="I30" s="21">
        <f>SUM(I23:I29)</f>
        <v>4644</v>
      </c>
      <c r="J30" s="18"/>
      <c r="K30" s="18"/>
    </row>
    <row r="31" spans="1:11" ht="15" customHeight="1">
      <c r="A31" s="31"/>
      <c r="B31" s="40" t="s">
        <v>34</v>
      </c>
      <c r="C31" s="40" t="s">
        <v>26</v>
      </c>
      <c r="D31" s="1" t="s">
        <v>28</v>
      </c>
      <c r="E31" s="30" t="s">
        <v>31</v>
      </c>
      <c r="F31" s="10">
        <v>1</v>
      </c>
      <c r="G31" s="10">
        <v>1</v>
      </c>
      <c r="H31" s="16">
        <v>58</v>
      </c>
      <c r="I31" s="17">
        <f t="shared" ref="I31" si="4">G31*H31</f>
        <v>58</v>
      </c>
      <c r="J31" s="18"/>
      <c r="K31" s="18"/>
    </row>
    <row r="32" spans="1:11" ht="15" customHeight="1">
      <c r="A32" s="31"/>
      <c r="B32" s="41"/>
      <c r="C32" s="41"/>
      <c r="D32" s="7" t="s">
        <v>23</v>
      </c>
      <c r="E32" s="32" t="s">
        <v>4</v>
      </c>
      <c r="F32" s="34">
        <v>11</v>
      </c>
      <c r="G32" s="34">
        <v>11</v>
      </c>
      <c r="H32" s="13">
        <v>58</v>
      </c>
      <c r="I32" s="14">
        <f>G32*H32</f>
        <v>638</v>
      </c>
      <c r="J32" s="15"/>
      <c r="K32" s="18"/>
    </row>
    <row r="33" spans="1:11" ht="15" customHeight="1">
      <c r="A33" s="31"/>
      <c r="B33" s="41"/>
      <c r="C33" s="41"/>
      <c r="D33" s="1" t="s">
        <v>6</v>
      </c>
      <c r="E33" s="5" t="s">
        <v>19</v>
      </c>
      <c r="F33" s="10">
        <v>1</v>
      </c>
      <c r="G33" s="16">
        <v>2</v>
      </c>
      <c r="H33" s="16">
        <v>37</v>
      </c>
      <c r="I33" s="17">
        <f t="shared" ref="I33:I47" si="5">G33*H33</f>
        <v>74</v>
      </c>
      <c r="J33" s="18"/>
      <c r="K33" s="18"/>
    </row>
    <row r="34" spans="1:11" ht="15" customHeight="1">
      <c r="A34" s="31"/>
      <c r="B34" s="41"/>
      <c r="C34" s="41"/>
      <c r="D34" s="1" t="s">
        <v>9</v>
      </c>
      <c r="E34" s="5" t="s">
        <v>19</v>
      </c>
      <c r="F34" s="10">
        <v>5</v>
      </c>
      <c r="G34" s="16">
        <v>8</v>
      </c>
      <c r="H34" s="16">
        <v>37</v>
      </c>
      <c r="I34" s="17">
        <f t="shared" si="5"/>
        <v>296</v>
      </c>
      <c r="J34" s="18"/>
      <c r="K34" s="18"/>
    </row>
    <row r="35" spans="1:11" ht="15" customHeight="1">
      <c r="A35" s="31"/>
      <c r="B35" s="41"/>
      <c r="C35" s="41"/>
      <c r="D35" s="1" t="s">
        <v>8</v>
      </c>
      <c r="E35" s="5" t="s">
        <v>21</v>
      </c>
      <c r="F35" s="10">
        <v>43</v>
      </c>
      <c r="G35" s="10">
        <v>43</v>
      </c>
      <c r="H35" s="16">
        <v>58</v>
      </c>
      <c r="I35" s="17">
        <f t="shared" si="5"/>
        <v>2494</v>
      </c>
      <c r="J35" s="18"/>
      <c r="K35" s="18"/>
    </row>
    <row r="36" spans="1:11" ht="15" customHeight="1">
      <c r="A36" s="31"/>
      <c r="B36" s="41"/>
      <c r="C36" s="42"/>
      <c r="D36" s="3" t="s">
        <v>7</v>
      </c>
      <c r="E36" s="5" t="s">
        <v>19</v>
      </c>
      <c r="F36" s="10">
        <v>130</v>
      </c>
      <c r="G36" s="16">
        <v>236</v>
      </c>
      <c r="H36" s="16">
        <v>34</v>
      </c>
      <c r="I36" s="17">
        <f t="shared" si="5"/>
        <v>8024</v>
      </c>
      <c r="J36" s="18"/>
      <c r="K36" s="18"/>
    </row>
    <row r="37" spans="1:11" ht="15" customHeight="1">
      <c r="A37" s="31"/>
      <c r="B37" s="41"/>
      <c r="C37" s="41" t="s">
        <v>18</v>
      </c>
      <c r="D37" s="7" t="s">
        <v>23</v>
      </c>
      <c r="E37" s="32" t="s">
        <v>4</v>
      </c>
      <c r="F37" s="34">
        <v>36</v>
      </c>
      <c r="G37" s="34">
        <v>36</v>
      </c>
      <c r="H37" s="13">
        <v>53</v>
      </c>
      <c r="I37" s="14">
        <f>G37*H37</f>
        <v>1908</v>
      </c>
      <c r="J37" s="15"/>
      <c r="K37" s="18"/>
    </row>
    <row r="38" spans="1:11" ht="15" customHeight="1">
      <c r="A38" s="31"/>
      <c r="B38" s="41"/>
      <c r="C38" s="41"/>
      <c r="D38" s="1" t="s">
        <v>6</v>
      </c>
      <c r="E38" s="5" t="s">
        <v>19</v>
      </c>
      <c r="F38" s="10">
        <v>12</v>
      </c>
      <c r="G38" s="16">
        <v>20</v>
      </c>
      <c r="H38" s="16">
        <v>26</v>
      </c>
      <c r="I38" s="17">
        <f t="shared" si="5"/>
        <v>520</v>
      </c>
      <c r="J38" s="18"/>
      <c r="K38" s="18"/>
    </row>
    <row r="39" spans="1:11" ht="15" customHeight="1">
      <c r="A39" s="31"/>
      <c r="B39" s="41"/>
      <c r="C39" s="41"/>
      <c r="D39" s="1" t="s">
        <v>9</v>
      </c>
      <c r="E39" s="5" t="s">
        <v>19</v>
      </c>
      <c r="F39" s="10">
        <v>1</v>
      </c>
      <c r="G39" s="16">
        <v>2</v>
      </c>
      <c r="H39" s="16">
        <v>26</v>
      </c>
      <c r="I39" s="17">
        <f t="shared" si="5"/>
        <v>52</v>
      </c>
      <c r="J39" s="18"/>
      <c r="K39" s="18"/>
    </row>
    <row r="40" spans="1:11" ht="15" customHeight="1">
      <c r="A40" s="31"/>
      <c r="B40" s="41"/>
      <c r="C40" s="41"/>
      <c r="D40" s="1" t="s">
        <v>8</v>
      </c>
      <c r="E40" s="5" t="s">
        <v>21</v>
      </c>
      <c r="F40" s="10">
        <v>82</v>
      </c>
      <c r="G40" s="10">
        <v>82</v>
      </c>
      <c r="H40" s="16">
        <v>48</v>
      </c>
      <c r="I40" s="17">
        <f t="shared" si="5"/>
        <v>3936</v>
      </c>
      <c r="J40" s="18"/>
      <c r="K40" s="18"/>
    </row>
    <row r="41" spans="1:11" ht="15" customHeight="1">
      <c r="A41" s="31"/>
      <c r="B41" s="41"/>
      <c r="C41" s="42"/>
      <c r="D41" s="3" t="s">
        <v>7</v>
      </c>
      <c r="E41" s="5" t="s">
        <v>19</v>
      </c>
      <c r="F41" s="10">
        <v>246</v>
      </c>
      <c r="G41" s="16">
        <v>447</v>
      </c>
      <c r="H41" s="16">
        <v>19</v>
      </c>
      <c r="I41" s="17">
        <f t="shared" si="5"/>
        <v>8493</v>
      </c>
      <c r="J41" s="18"/>
      <c r="K41" s="18"/>
    </row>
    <row r="42" spans="1:11" ht="15" customHeight="1">
      <c r="A42" s="31"/>
      <c r="B42" s="41"/>
      <c r="C42" s="40" t="s">
        <v>13</v>
      </c>
      <c r="D42" s="7" t="s">
        <v>23</v>
      </c>
      <c r="E42" s="32" t="s">
        <v>4</v>
      </c>
      <c r="F42" s="34">
        <v>1</v>
      </c>
      <c r="G42" s="34">
        <v>1</v>
      </c>
      <c r="H42" s="13">
        <v>58</v>
      </c>
      <c r="I42" s="14">
        <f>G42*H42</f>
        <v>58</v>
      </c>
      <c r="J42" s="15"/>
      <c r="K42" s="18"/>
    </row>
    <row r="43" spans="1:11" ht="15" customHeight="1">
      <c r="A43" s="31"/>
      <c r="B43" s="41"/>
      <c r="C43" s="42"/>
      <c r="D43" s="3" t="s">
        <v>7</v>
      </c>
      <c r="E43" s="5" t="s">
        <v>19</v>
      </c>
      <c r="F43" s="10">
        <v>57</v>
      </c>
      <c r="G43" s="16">
        <v>104</v>
      </c>
      <c r="H43" s="16">
        <v>34</v>
      </c>
      <c r="I43" s="17">
        <f t="shared" si="5"/>
        <v>3536</v>
      </c>
      <c r="J43" s="18"/>
      <c r="K43" s="18"/>
    </row>
    <row r="44" spans="1:11" ht="15" customHeight="1">
      <c r="A44" s="31"/>
      <c r="B44" s="41"/>
      <c r="C44" s="41" t="s">
        <v>27</v>
      </c>
      <c r="D44" s="7" t="s">
        <v>23</v>
      </c>
      <c r="E44" s="32" t="s">
        <v>4</v>
      </c>
      <c r="F44" s="34">
        <v>7</v>
      </c>
      <c r="G44" s="34">
        <v>7</v>
      </c>
      <c r="H44" s="13">
        <v>78</v>
      </c>
      <c r="I44" s="14">
        <f>G44*H44</f>
        <v>546</v>
      </c>
      <c r="J44" s="15"/>
      <c r="K44" s="18"/>
    </row>
    <row r="45" spans="1:11" ht="15" customHeight="1">
      <c r="A45" s="31"/>
      <c r="B45" s="41"/>
      <c r="C45" s="41"/>
      <c r="D45" s="1" t="s">
        <v>6</v>
      </c>
      <c r="E45" s="5" t="s">
        <v>19</v>
      </c>
      <c r="F45" s="10">
        <v>5</v>
      </c>
      <c r="G45" s="16">
        <v>8</v>
      </c>
      <c r="H45" s="16">
        <v>37</v>
      </c>
      <c r="I45" s="17">
        <f t="shared" si="5"/>
        <v>296</v>
      </c>
      <c r="J45" s="18"/>
      <c r="K45" s="18"/>
    </row>
    <row r="46" spans="1:11" ht="15" customHeight="1">
      <c r="A46" s="31"/>
      <c r="B46" s="41"/>
      <c r="C46" s="41"/>
      <c r="D46" s="1" t="s">
        <v>8</v>
      </c>
      <c r="E46" s="5" t="s">
        <v>21</v>
      </c>
      <c r="F46" s="10">
        <v>19</v>
      </c>
      <c r="G46" s="10">
        <v>19</v>
      </c>
      <c r="H46" s="16">
        <v>60</v>
      </c>
      <c r="I46" s="17">
        <f t="shared" si="5"/>
        <v>1140</v>
      </c>
      <c r="J46" s="18"/>
      <c r="K46" s="18"/>
    </row>
    <row r="47" spans="1:11" ht="15" customHeight="1">
      <c r="A47" s="31"/>
      <c r="B47" s="42"/>
      <c r="C47" s="42"/>
      <c r="D47" s="3" t="s">
        <v>7</v>
      </c>
      <c r="E47" s="5" t="s">
        <v>19</v>
      </c>
      <c r="F47" s="10">
        <v>55</v>
      </c>
      <c r="G47" s="16">
        <v>100</v>
      </c>
      <c r="H47" s="16">
        <v>34</v>
      </c>
      <c r="I47" s="17">
        <f t="shared" si="5"/>
        <v>3400</v>
      </c>
      <c r="J47" s="18"/>
      <c r="K47" s="18"/>
    </row>
    <row r="48" spans="1:11" ht="15" customHeight="1">
      <c r="A48" s="31"/>
      <c r="B48" s="4" t="s">
        <v>10</v>
      </c>
      <c r="C48" s="4"/>
      <c r="D48" s="19"/>
      <c r="E48" s="2" t="s">
        <v>11</v>
      </c>
      <c r="F48" s="20">
        <f>SUM(F31:F47)</f>
        <v>712</v>
      </c>
      <c r="G48" s="16"/>
      <c r="H48" s="16"/>
      <c r="I48" s="21">
        <f>SUM(I31:I47)</f>
        <v>35469</v>
      </c>
      <c r="J48" s="18"/>
      <c r="K48" s="18"/>
    </row>
    <row r="49" spans="1:11" ht="15" customHeight="1">
      <c r="A49" s="31"/>
      <c r="B49" s="39" t="s">
        <v>35</v>
      </c>
      <c r="C49" s="40" t="s">
        <v>26</v>
      </c>
      <c r="D49" s="1" t="s">
        <v>28</v>
      </c>
      <c r="E49" s="30" t="s">
        <v>31</v>
      </c>
      <c r="F49" s="28">
        <v>42</v>
      </c>
      <c r="G49" s="28">
        <v>42</v>
      </c>
      <c r="H49" s="28">
        <v>58</v>
      </c>
      <c r="I49" s="17">
        <f t="shared" ref="I49:I58" si="6">G49*H49</f>
        <v>2436</v>
      </c>
      <c r="J49" s="18"/>
      <c r="K49" s="18"/>
    </row>
    <row r="50" spans="1:11" ht="15" customHeight="1">
      <c r="A50" s="31"/>
      <c r="B50" s="39"/>
      <c r="C50" s="41"/>
      <c r="D50" s="1" t="s">
        <v>23</v>
      </c>
      <c r="E50" s="30" t="s">
        <v>31</v>
      </c>
      <c r="F50" s="28">
        <v>6</v>
      </c>
      <c r="G50" s="28">
        <v>6</v>
      </c>
      <c r="H50" s="16">
        <v>58</v>
      </c>
      <c r="I50" s="17">
        <f t="shared" si="6"/>
        <v>348</v>
      </c>
      <c r="J50" s="18"/>
      <c r="K50" s="18"/>
    </row>
    <row r="51" spans="1:11" ht="15" customHeight="1">
      <c r="A51" s="31"/>
      <c r="B51" s="39"/>
      <c r="C51" s="41"/>
      <c r="D51" s="1" t="s">
        <v>9</v>
      </c>
      <c r="E51" s="5" t="s">
        <v>19</v>
      </c>
      <c r="F51" s="28">
        <v>19</v>
      </c>
      <c r="G51" s="22">
        <v>32</v>
      </c>
      <c r="H51" s="16">
        <v>37</v>
      </c>
      <c r="I51" s="17">
        <f t="shared" si="6"/>
        <v>1184</v>
      </c>
      <c r="J51" s="18"/>
      <c r="K51" s="18"/>
    </row>
    <row r="52" spans="1:11" ht="15" customHeight="1">
      <c r="A52" s="31"/>
      <c r="B52" s="39"/>
      <c r="C52" s="41"/>
      <c r="D52" s="1" t="s">
        <v>8</v>
      </c>
      <c r="E52" s="30" t="s">
        <v>31</v>
      </c>
      <c r="F52" s="28">
        <v>155</v>
      </c>
      <c r="G52" s="28">
        <v>155</v>
      </c>
      <c r="H52" s="16">
        <v>58</v>
      </c>
      <c r="I52" s="17">
        <f t="shared" si="6"/>
        <v>8990</v>
      </c>
      <c r="J52" s="18"/>
      <c r="K52" s="18"/>
    </row>
    <row r="53" spans="1:11" ht="15" customHeight="1">
      <c r="A53" s="31"/>
      <c r="B53" s="39"/>
      <c r="C53" s="42"/>
      <c r="D53" s="3" t="s">
        <v>7</v>
      </c>
      <c r="E53" s="5" t="s">
        <v>19</v>
      </c>
      <c r="F53" s="28">
        <v>466</v>
      </c>
      <c r="G53" s="22">
        <v>847</v>
      </c>
      <c r="H53" s="16">
        <v>34</v>
      </c>
      <c r="I53" s="17">
        <f t="shared" si="6"/>
        <v>28798</v>
      </c>
      <c r="J53" s="18"/>
      <c r="K53" s="18"/>
    </row>
    <row r="54" spans="1:11" ht="15" customHeight="1">
      <c r="A54" s="31"/>
      <c r="B54" s="39"/>
      <c r="C54" s="40" t="s">
        <v>27</v>
      </c>
      <c r="D54" s="1" t="s">
        <v>28</v>
      </c>
      <c r="E54" s="5" t="s">
        <v>21</v>
      </c>
      <c r="F54" s="28">
        <v>11</v>
      </c>
      <c r="G54" s="28">
        <v>11</v>
      </c>
      <c r="H54" s="28">
        <v>98</v>
      </c>
      <c r="I54" s="17">
        <f t="shared" si="6"/>
        <v>1078</v>
      </c>
      <c r="J54" s="18"/>
      <c r="K54" s="18"/>
    </row>
    <row r="55" spans="1:11" ht="15" customHeight="1">
      <c r="A55" s="31"/>
      <c r="B55" s="39"/>
      <c r="C55" s="41"/>
      <c r="D55" s="1" t="s">
        <v>23</v>
      </c>
      <c r="E55" s="5" t="s">
        <v>21</v>
      </c>
      <c r="F55" s="28">
        <v>2</v>
      </c>
      <c r="G55" s="28">
        <v>2</v>
      </c>
      <c r="H55" s="16">
        <v>78</v>
      </c>
      <c r="I55" s="17">
        <f t="shared" si="6"/>
        <v>156</v>
      </c>
      <c r="J55" s="18"/>
      <c r="K55" s="18"/>
    </row>
    <row r="56" spans="1:11" ht="15" customHeight="1">
      <c r="A56" s="31"/>
      <c r="B56" s="39"/>
      <c r="C56" s="41"/>
      <c r="D56" s="1" t="s">
        <v>9</v>
      </c>
      <c r="E56" s="5" t="s">
        <v>19</v>
      </c>
      <c r="F56" s="10">
        <v>3</v>
      </c>
      <c r="G56" s="16">
        <v>5</v>
      </c>
      <c r="H56" s="16">
        <v>37</v>
      </c>
      <c r="I56" s="17">
        <f t="shared" si="6"/>
        <v>185</v>
      </c>
      <c r="J56" s="18"/>
      <c r="K56" s="18"/>
    </row>
    <row r="57" spans="1:11" ht="15" customHeight="1">
      <c r="A57" s="31"/>
      <c r="B57" s="39"/>
      <c r="C57" s="41"/>
      <c r="D57" s="1" t="s">
        <v>8</v>
      </c>
      <c r="E57" s="30" t="s">
        <v>31</v>
      </c>
      <c r="F57" s="10">
        <v>19</v>
      </c>
      <c r="G57" s="10">
        <v>19</v>
      </c>
      <c r="H57" s="16">
        <v>60</v>
      </c>
      <c r="I57" s="17">
        <f t="shared" si="6"/>
        <v>1140</v>
      </c>
      <c r="J57" s="18"/>
      <c r="K57" s="18"/>
    </row>
    <row r="58" spans="1:11" ht="15" customHeight="1">
      <c r="A58" s="31"/>
      <c r="B58" s="39"/>
      <c r="C58" s="42"/>
      <c r="D58" s="3" t="s">
        <v>7</v>
      </c>
      <c r="E58" s="5" t="s">
        <v>19</v>
      </c>
      <c r="F58" s="10">
        <v>56</v>
      </c>
      <c r="G58" s="16">
        <v>102</v>
      </c>
      <c r="H58" s="16">
        <v>34</v>
      </c>
      <c r="I58" s="17">
        <f t="shared" si="6"/>
        <v>3468</v>
      </c>
      <c r="J58" s="18"/>
      <c r="K58" s="18"/>
    </row>
    <row r="59" spans="1:11" ht="15" customHeight="1">
      <c r="A59" s="31"/>
      <c r="B59" s="4" t="s">
        <v>10</v>
      </c>
      <c r="C59" s="4"/>
      <c r="D59" s="19"/>
      <c r="E59" s="2" t="s">
        <v>11</v>
      </c>
      <c r="F59" s="20">
        <f>SUM(F49:F58)</f>
        <v>779</v>
      </c>
      <c r="G59" s="16"/>
      <c r="H59" s="16"/>
      <c r="I59" s="21">
        <f>SUM(I49:I58)</f>
        <v>47783</v>
      </c>
      <c r="J59" s="18"/>
      <c r="K59" s="18"/>
    </row>
    <row r="60" spans="1:11" ht="15" customHeight="1">
      <c r="A60" s="31"/>
      <c r="B60" s="40" t="s">
        <v>37</v>
      </c>
      <c r="C60" s="40" t="s">
        <v>26</v>
      </c>
      <c r="D60" s="1" t="s">
        <v>28</v>
      </c>
      <c r="E60" s="30" t="s">
        <v>31</v>
      </c>
      <c r="F60" s="10">
        <v>16</v>
      </c>
      <c r="G60" s="10">
        <v>16</v>
      </c>
      <c r="H60" s="16">
        <v>58</v>
      </c>
      <c r="I60" s="17">
        <f t="shared" ref="I60" si="7">G60*H60</f>
        <v>928</v>
      </c>
      <c r="J60" s="18"/>
      <c r="K60" s="18"/>
    </row>
    <row r="61" spans="1:11" ht="15" customHeight="1">
      <c r="A61" s="31"/>
      <c r="B61" s="41"/>
      <c r="C61" s="41"/>
      <c r="D61" s="7" t="s">
        <v>23</v>
      </c>
      <c r="E61" s="32" t="s">
        <v>4</v>
      </c>
      <c r="F61" s="34">
        <v>1</v>
      </c>
      <c r="G61" s="34">
        <v>1</v>
      </c>
      <c r="H61" s="13">
        <v>58</v>
      </c>
      <c r="I61" s="14">
        <f>G61*H61</f>
        <v>58</v>
      </c>
      <c r="J61" s="15"/>
      <c r="K61" s="18"/>
    </row>
    <row r="62" spans="1:11" ht="15" customHeight="1">
      <c r="A62" s="31"/>
      <c r="B62" s="41"/>
      <c r="C62" s="41"/>
      <c r="D62" s="1" t="s">
        <v>9</v>
      </c>
      <c r="E62" s="5" t="s">
        <v>19</v>
      </c>
      <c r="F62" s="10">
        <v>2</v>
      </c>
      <c r="G62" s="16">
        <v>3</v>
      </c>
      <c r="H62" s="16">
        <v>37</v>
      </c>
      <c r="I62" s="17">
        <f t="shared" ref="I62:I64" si="8">G62*H62</f>
        <v>111</v>
      </c>
      <c r="J62" s="18"/>
      <c r="K62" s="18"/>
    </row>
    <row r="63" spans="1:11" ht="15" customHeight="1">
      <c r="A63" s="31"/>
      <c r="B63" s="41"/>
      <c r="C63" s="41"/>
      <c r="D63" s="1" t="s">
        <v>8</v>
      </c>
      <c r="E63" s="5" t="s">
        <v>21</v>
      </c>
      <c r="F63" s="10">
        <v>19</v>
      </c>
      <c r="G63" s="10">
        <v>19</v>
      </c>
      <c r="H63" s="16">
        <v>58</v>
      </c>
      <c r="I63" s="17">
        <f t="shared" si="8"/>
        <v>1102</v>
      </c>
      <c r="J63" s="18"/>
      <c r="K63" s="18"/>
    </row>
    <row r="64" spans="1:11" ht="15" customHeight="1">
      <c r="A64" s="31"/>
      <c r="B64" s="41"/>
      <c r="C64" s="42"/>
      <c r="D64" s="3" t="s">
        <v>7</v>
      </c>
      <c r="E64" s="5" t="s">
        <v>19</v>
      </c>
      <c r="F64" s="10">
        <v>55</v>
      </c>
      <c r="G64" s="16">
        <v>100</v>
      </c>
      <c r="H64" s="16">
        <v>34</v>
      </c>
      <c r="I64" s="17">
        <f t="shared" si="8"/>
        <v>3400</v>
      </c>
      <c r="J64" s="18"/>
      <c r="K64" s="18"/>
    </row>
    <row r="65" spans="1:11" ht="15" customHeight="1">
      <c r="A65" s="31"/>
      <c r="B65" s="4" t="s">
        <v>10</v>
      </c>
      <c r="C65" s="4"/>
      <c r="D65" s="19"/>
      <c r="E65" s="2" t="s">
        <v>11</v>
      </c>
      <c r="F65" s="20">
        <f>SUM(F60:F64)</f>
        <v>93</v>
      </c>
      <c r="G65" s="16"/>
      <c r="H65" s="16"/>
      <c r="I65" s="21">
        <f>SUM(I60:I64)</f>
        <v>5599</v>
      </c>
      <c r="J65" s="18"/>
      <c r="K65" s="18"/>
    </row>
    <row r="66" spans="1:11" ht="15" customHeight="1">
      <c r="A66" s="23" t="s">
        <v>36</v>
      </c>
      <c r="B66" s="23"/>
      <c r="C66" s="23"/>
      <c r="D66" s="23"/>
      <c r="E66" s="24" t="s">
        <v>14</v>
      </c>
      <c r="F66" s="25">
        <f>F22+F30+F48+F59+F65</f>
        <v>2081</v>
      </c>
      <c r="G66" s="26"/>
      <c r="H66" s="26"/>
      <c r="I66" s="27">
        <f>I22+I30+I48+I59+I65</f>
        <v>112850</v>
      </c>
      <c r="J66" s="27">
        <v>5642</v>
      </c>
      <c r="K66" s="27">
        <v>1129</v>
      </c>
    </row>
  </sheetData>
  <mergeCells count="30">
    <mergeCell ref="H11:H13"/>
    <mergeCell ref="I11:I13"/>
    <mergeCell ref="J11:J13"/>
    <mergeCell ref="K11:K13"/>
    <mergeCell ref="A1:J1"/>
    <mergeCell ref="A3:K7"/>
    <mergeCell ref="G9:J9"/>
    <mergeCell ref="A11:A13"/>
    <mergeCell ref="B11:B13"/>
    <mergeCell ref="C11:C13"/>
    <mergeCell ref="D11:D13"/>
    <mergeCell ref="E11:E13"/>
    <mergeCell ref="F11:F13"/>
    <mergeCell ref="G11:G13"/>
    <mergeCell ref="A15:A24"/>
    <mergeCell ref="B15:B21"/>
    <mergeCell ref="C15:C20"/>
    <mergeCell ref="B23:B29"/>
    <mergeCell ref="C23:C27"/>
    <mergeCell ref="C28:C29"/>
    <mergeCell ref="B60:B64"/>
    <mergeCell ref="C60:C64"/>
    <mergeCell ref="B31:B47"/>
    <mergeCell ref="C31:C36"/>
    <mergeCell ref="C37:C41"/>
    <mergeCell ref="C42:C43"/>
    <mergeCell ref="C44:C47"/>
    <mergeCell ref="B49:B58"/>
    <mergeCell ref="C49:C53"/>
    <mergeCell ref="C54:C58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Обект 1-3-2020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2019-11-19T13:01:07Z</cp:lastPrinted>
  <dcterms:created xsi:type="dcterms:W3CDTF">2018-01-04T07:58:36Z</dcterms:created>
  <dcterms:modified xsi:type="dcterms:W3CDTF">2019-11-30T10:59:42Z</dcterms:modified>
</cp:coreProperties>
</file>