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тояща на корен 16.10.2026\ДОГОВОР\"/>
    </mc:Choice>
  </mc:AlternateContent>
  <xr:revisionPtr revIDLastSave="0" documentId="13_ncr:1_{B22F531E-A845-4722-8564-9559EEBED522}" xr6:coauthVersionLast="47" xr6:coauthVersionMax="47" xr10:uidLastSave="{00000000-0000-0000-0000-000000000000}"/>
  <bookViews>
    <workbookView xWindow="-120" yWindow="-120" windowWidth="29040" windowHeight="15840" xr2:uid="{0596203B-A211-44C4-8CB9-20E8361A3358}"/>
  </bookViews>
  <sheets>
    <sheet name="Приложение №1" sheetId="1" r:id="rId1"/>
    <sheet name="Приложение №3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3" l="1"/>
  <c r="G31" i="1" l="1"/>
  <c r="F31" i="1"/>
  <c r="I30" i="1"/>
  <c r="I29" i="1"/>
  <c r="I28" i="1"/>
  <c r="I27" i="1"/>
  <c r="G26" i="1"/>
  <c r="F26" i="1"/>
  <c r="I25" i="1"/>
  <c r="I24" i="1"/>
  <c r="I23" i="1"/>
  <c r="I22" i="1"/>
  <c r="G21" i="1"/>
  <c r="F21" i="1"/>
  <c r="I20" i="1"/>
  <c r="I19" i="1"/>
  <c r="I18" i="1"/>
  <c r="G17" i="1"/>
  <c r="F17" i="1"/>
  <c r="I16" i="1"/>
  <c r="I15" i="1"/>
  <c r="I14" i="1"/>
  <c r="I13" i="1"/>
  <c r="F32" i="1" l="1"/>
  <c r="G32" i="1"/>
  <c r="I17" i="1"/>
  <c r="I26" i="1"/>
  <c r="I31" i="1"/>
  <c r="I21" i="1"/>
  <c r="I32" i="1" l="1"/>
</calcChain>
</file>

<file path=xl/sharedStrings.xml><?xml version="1.0" encoding="utf-8"?>
<sst xmlns="http://schemas.openxmlformats.org/spreadsheetml/2006/main" count="110" uniqueCount="53">
  <si>
    <t>ОБЕКТ</t>
  </si>
  <si>
    <t>Отдел и подотдел</t>
  </si>
  <si>
    <t>Дървесен вид</t>
  </si>
  <si>
    <t>Сортимент</t>
  </si>
  <si>
    <t>Мерна единица</t>
  </si>
  <si>
    <t xml:space="preserve">Прогнозно коли-чество дървесина, пл.м3 </t>
  </si>
  <si>
    <t xml:space="preserve">Прогнозно коли-чество дървесина, пр.м3  </t>
  </si>
  <si>
    <t>Начална цена в евро €.</t>
  </si>
  <si>
    <t xml:space="preserve">Обща стойност,
евро €. без ДДС </t>
  </si>
  <si>
    <t>8-п</t>
  </si>
  <si>
    <t>ак</t>
  </si>
  <si>
    <t>Едра технол. дървесина</t>
  </si>
  <si>
    <t>пр.м3</t>
  </si>
  <si>
    <t>Средна технол. д-на</t>
  </si>
  <si>
    <t>Дребна технол. д-на</t>
  </si>
  <si>
    <t>Дърва за огрев</t>
  </si>
  <si>
    <t>Всичко за подотдела</t>
  </si>
  <si>
    <t>9-а</t>
  </si>
  <si>
    <t>9-з</t>
  </si>
  <si>
    <t>178-к</t>
  </si>
  <si>
    <t>ОБЕКТ № 14-5-26</t>
  </si>
  <si>
    <t>ОБЩО ДОБИВ НА ДЪРВЕСИНА ЗА ОБЕКТ № 14-5-26</t>
  </si>
  <si>
    <t xml:space="preserve">ПРИЛОЖЕНИЕ 3 </t>
  </si>
  <si>
    <t>Обект №</t>
  </si>
  <si>
    <t>Отдел, подотдел</t>
  </si>
  <si>
    <t xml:space="preserve">Тримесечия на 2026 год. / прогнозно количество дървесина </t>
  </si>
  <si>
    <t>Общо количество</t>
  </si>
  <si>
    <t>II тримесечие</t>
  </si>
  <si>
    <t>III тримесечие</t>
  </si>
  <si>
    <t>IV тримесечие</t>
  </si>
  <si>
    <t>пл.м3</t>
  </si>
  <si>
    <t>ОБЕКТ  № 14-5-26</t>
  </si>
  <si>
    <t>8-п; 9-а; 9-з; 178-к</t>
  </si>
  <si>
    <t>ТЕРИТОРИАЛНО ПОДЕЛЕНИЕ ДЪРЖАВНО ГОРСКО СТОПАНСТВО ДОБРИЧ</t>
  </si>
  <si>
    <t>Адрес: гр. Добрич, ПК 9300, ул. Марин Дринов № 5, тел.: 058/600678, факс: 058/600658, e-mail: dgs.dobritch@dpshumen.bg, www.dpshumen.bg</t>
  </si>
  <si>
    <t>ПРИЛОЖЕНИЕ № 2 ТП "ДГС ДОБРИЧ"</t>
  </si>
  <si>
    <t>"ДАРИ ЛЕС 2010 " ООД</t>
  </si>
  <si>
    <t>График за  покупко-продажба на прогнозни количества стояща дървесина на корен</t>
  </si>
  <si>
    <t xml:space="preserve"> по тримесечия за 2026 година Обект №14-5-26    ТП "ДГСДобрич"</t>
  </si>
  <si>
    <t xml:space="preserve">Обща цена 15803.82 евро €  (петнадесет   хиляди осемстотин и  три  евро  </t>
  </si>
  <si>
    <t xml:space="preserve">и 82 евроцента)  без ДДС и разпределението  по сортименти     </t>
  </si>
  <si>
    <t xml:space="preserve">             Директор ТП " ДГС Добрич"</t>
  </si>
  <si>
    <t>към Договор №19/28.10.2026од. за продажба на прогнозни количества стояща дървесина на корен</t>
  </si>
  <si>
    <t>към Договор № 19  от 28.10.2026 г.</t>
  </si>
  <si>
    <t>Заличено на основание чл.59 от ЗЗЛД</t>
  </si>
  <si>
    <t xml:space="preserve"> Заличено на основание чл.59 от ЗЗЛД - зам.директор</t>
  </si>
  <si>
    <t>Заличено на основание чл.59 от ЗЗЛД- лесничей</t>
  </si>
  <si>
    <t>/ Заличено на основание чл.59 от ЗЗЛД /</t>
  </si>
  <si>
    <t xml:space="preserve">ВЪЗЛОЖИТЕЛ :......п/печат.....                                                      </t>
  </si>
  <si>
    <t xml:space="preserve">ИЗПЪЛНИТЕЛ: :......п/печат.....                                                      </t>
  </si>
  <si>
    <t xml:space="preserve">Ръководител счетов.отдел::....../п/.....                                                      </t>
  </si>
  <si>
    <t xml:space="preserve">Проверил::....../п/..................                                                      </t>
  </si>
  <si>
    <t xml:space="preserve"> Изготвил:...../п/.............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</si>
</sst>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u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16">
    <xf numFmtId="0" fontId="0" fillId="0" borderId="0" xfId="0"/>
    <xf numFmtId="0" fontId="4" fillId="0" borderId="2" xfId="1" applyFont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textRotation="90" wrapText="1"/>
    </xf>
    <xf numFmtId="0" fontId="4" fillId="0" borderId="3" xfId="1" applyFont="1" applyBorder="1" applyAlignment="1">
      <alignment horizontal="center" vertical="center" textRotation="90" wrapText="1"/>
    </xf>
    <xf numFmtId="0" fontId="4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textRotation="90"/>
    </xf>
    <xf numFmtId="0" fontId="5" fillId="0" borderId="4" xfId="1" applyFont="1" applyBorder="1" applyAlignment="1">
      <alignment horizontal="center" vertical="center" textRotation="90" wrapText="1"/>
    </xf>
    <xf numFmtId="2" fontId="5" fillId="0" borderId="4" xfId="1" applyNumberFormat="1" applyFont="1" applyBorder="1" applyAlignment="1">
      <alignment horizontal="center" vertical="center" textRotation="90" wrapText="1"/>
    </xf>
    <xf numFmtId="0" fontId="5" fillId="0" borderId="5" xfId="1" applyFont="1" applyBorder="1" applyAlignment="1">
      <alignment horizontal="center" vertical="center" textRotation="90" wrapText="1"/>
    </xf>
    <xf numFmtId="0" fontId="5" fillId="0" borderId="7" xfId="1" applyFont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right" vertical="top"/>
    </xf>
    <xf numFmtId="1" fontId="7" fillId="2" borderId="11" xfId="0" applyNumberFormat="1" applyFont="1" applyFill="1" applyBorder="1" applyAlignment="1">
      <alignment horizontal="right" vertical="top"/>
    </xf>
    <xf numFmtId="2" fontId="8" fillId="2" borderId="12" xfId="0" applyNumberFormat="1" applyFont="1" applyFill="1" applyBorder="1"/>
    <xf numFmtId="0" fontId="7" fillId="0" borderId="0" xfId="0" applyFont="1"/>
    <xf numFmtId="0" fontId="7" fillId="2" borderId="14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7" fillId="2" borderId="11" xfId="0" applyFont="1" applyFill="1" applyBorder="1"/>
    <xf numFmtId="2" fontId="8" fillId="2" borderId="11" xfId="0" applyNumberFormat="1" applyFont="1" applyFill="1" applyBorder="1"/>
    <xf numFmtId="0" fontId="7" fillId="2" borderId="15" xfId="0" applyFont="1" applyFill="1" applyBorder="1"/>
    <xf numFmtId="0" fontId="4" fillId="4" borderId="4" xfId="0" applyFont="1" applyFill="1" applyBorder="1" applyAlignment="1">
      <alignment horizontal="right" vertical="top"/>
    </xf>
    <xf numFmtId="0" fontId="4" fillId="4" borderId="17" xfId="0" applyFont="1" applyFill="1" applyBorder="1" applyAlignment="1">
      <alignment horizontal="right" vertical="top"/>
    </xf>
    <xf numFmtId="1" fontId="7" fillId="2" borderId="15" xfId="0" applyNumberFormat="1" applyFont="1" applyFill="1" applyBorder="1" applyAlignment="1">
      <alignment horizontal="right" vertical="top"/>
    </xf>
    <xf numFmtId="1" fontId="4" fillId="4" borderId="4" xfId="0" applyNumberFormat="1" applyFont="1" applyFill="1" applyBorder="1" applyAlignment="1">
      <alignment horizontal="right" vertical="top"/>
    </xf>
    <xf numFmtId="0" fontId="4" fillId="4" borderId="19" xfId="0" applyFont="1" applyFill="1" applyBorder="1" applyAlignment="1">
      <alignment horizontal="right" vertical="top"/>
    </xf>
    <xf numFmtId="1" fontId="2" fillId="3" borderId="19" xfId="1" applyNumberFormat="1" applyFont="1" applyFill="1" applyBorder="1"/>
    <xf numFmtId="0" fontId="0" fillId="2" borderId="0" xfId="0" applyFill="1"/>
    <xf numFmtId="0" fontId="11" fillId="0" borderId="3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1" fontId="14" fillId="0" borderId="19" xfId="0" applyNumberFormat="1" applyFont="1" applyBorder="1" applyAlignment="1">
      <alignment vertical="center"/>
    </xf>
    <xf numFmtId="0" fontId="15" fillId="0" borderId="19" xfId="0" applyFont="1" applyBorder="1" applyAlignment="1">
      <alignment horizontal="right" vertical="center"/>
    </xf>
    <xf numFmtId="1" fontId="16" fillId="0" borderId="36" xfId="0" applyNumberFormat="1" applyFont="1" applyBorder="1" applyAlignment="1">
      <alignment vertical="center"/>
    </xf>
    <xf numFmtId="0" fontId="18" fillId="0" borderId="0" xfId="0" applyFont="1"/>
    <xf numFmtId="0" fontId="2" fillId="0" borderId="0" xfId="0" applyFont="1" applyAlignment="1">
      <alignment vertical="center"/>
    </xf>
    <xf numFmtId="0" fontId="20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10" fillId="0" borderId="0" xfId="2" applyFont="1"/>
    <xf numFmtId="0" fontId="2" fillId="0" borderId="0" xfId="2" applyFont="1" applyAlignment="1">
      <alignment vertical="top"/>
    </xf>
    <xf numFmtId="2" fontId="2" fillId="0" borderId="0" xfId="2" applyNumberFormat="1" applyFont="1" applyAlignment="1">
      <alignment vertical="top"/>
    </xf>
    <xf numFmtId="0" fontId="4" fillId="0" borderId="0" xfId="2" applyFont="1"/>
    <xf numFmtId="0" fontId="2" fillId="5" borderId="0" xfId="2" applyFont="1" applyFill="1" applyAlignment="1">
      <alignment horizontal="center"/>
    </xf>
    <xf numFmtId="0" fontId="21" fillId="0" borderId="0" xfId="0" applyFont="1" applyAlignment="1">
      <alignment vertical="top"/>
    </xf>
    <xf numFmtId="0" fontId="6" fillId="5" borderId="0" xfId="0" applyFont="1" applyFill="1" applyAlignment="1">
      <alignment vertical="center"/>
    </xf>
    <xf numFmtId="0" fontId="6" fillId="5" borderId="0" xfId="0" applyFont="1" applyFill="1" applyAlignment="1">
      <alignment vertical="top"/>
    </xf>
    <xf numFmtId="0" fontId="2" fillId="5" borderId="0" xfId="0" applyFont="1" applyFill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horizontal="left"/>
    </xf>
    <xf numFmtId="0" fontId="21" fillId="0" borderId="0" xfId="2" applyFont="1" applyAlignment="1">
      <alignment vertical="top"/>
    </xf>
    <xf numFmtId="2" fontId="21" fillId="0" borderId="0" xfId="2" applyNumberFormat="1" applyFont="1" applyAlignment="1">
      <alignment vertical="top"/>
    </xf>
    <xf numFmtId="0" fontId="3" fillId="0" borderId="0" xfId="2"/>
    <xf numFmtId="0" fontId="19" fillId="0" borderId="0" xfId="0" applyFont="1"/>
    <xf numFmtId="0" fontId="2" fillId="0" borderId="0" xfId="0" applyFont="1"/>
    <xf numFmtId="0" fontId="19" fillId="5" borderId="0" xfId="0" applyFont="1" applyFill="1" applyAlignment="1">
      <alignment wrapText="1"/>
    </xf>
    <xf numFmtId="0" fontId="19" fillId="2" borderId="0" xfId="0" applyFont="1" applyFill="1"/>
    <xf numFmtId="2" fontId="7" fillId="2" borderId="37" xfId="0" applyNumberFormat="1" applyFont="1" applyFill="1" applyBorder="1" applyAlignment="1">
      <alignment horizontal="right"/>
    </xf>
    <xf numFmtId="2" fontId="7" fillId="2" borderId="32" xfId="0" applyNumberFormat="1" applyFont="1" applyFill="1" applyBorder="1" applyAlignment="1">
      <alignment horizontal="right"/>
    </xf>
    <xf numFmtId="0" fontId="4" fillId="4" borderId="5" xfId="0" applyFont="1" applyFill="1" applyBorder="1" applyAlignment="1">
      <alignment horizontal="right" vertical="top"/>
    </xf>
    <xf numFmtId="2" fontId="4" fillId="4" borderId="5" xfId="0" applyNumberFormat="1" applyFont="1" applyFill="1" applyBorder="1" applyAlignment="1">
      <alignment horizontal="right" vertical="top"/>
    </xf>
    <xf numFmtId="2" fontId="4" fillId="4" borderId="36" xfId="0" applyNumberFormat="1" applyFont="1" applyFill="1" applyBorder="1" applyAlignment="1">
      <alignment horizontal="right" vertical="top"/>
    </xf>
    <xf numFmtId="2" fontId="2" fillId="3" borderId="36" xfId="1" applyNumberFormat="1" applyFont="1" applyFill="1" applyBorder="1"/>
    <xf numFmtId="0" fontId="2" fillId="5" borderId="0" xfId="0" applyFont="1" applyFill="1" applyAlignment="1">
      <alignment vertical="top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" fillId="5" borderId="0" xfId="0" applyFont="1" applyFill="1" applyAlignment="1">
      <alignment horizontal="center" vertical="top"/>
    </xf>
    <xf numFmtId="0" fontId="9" fillId="0" borderId="0" xfId="0" applyFont="1" applyAlignment="1">
      <alignment horizontal="left"/>
    </xf>
    <xf numFmtId="0" fontId="9" fillId="2" borderId="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20" xfId="1" applyFont="1" applyFill="1" applyBorder="1" applyAlignment="1">
      <alignment horizontal="left"/>
    </xf>
    <xf numFmtId="0" fontId="4" fillId="3" borderId="8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left"/>
    </xf>
    <xf numFmtId="0" fontId="4" fillId="3" borderId="21" xfId="1" applyFont="1" applyFill="1" applyBorder="1" applyAlignment="1">
      <alignment horizontal="left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9" fillId="5" borderId="0" xfId="0" applyFont="1" applyFill="1" applyAlignment="1">
      <alignment horizontal="center" wrapText="1"/>
    </xf>
    <xf numFmtId="0" fontId="4" fillId="3" borderId="7" xfId="0" applyFont="1" applyFill="1" applyBorder="1" applyAlignment="1">
      <alignment horizontal="left"/>
    </xf>
    <xf numFmtId="0" fontId="2" fillId="5" borderId="0" xfId="2" applyFont="1" applyFill="1" applyAlignment="1">
      <alignment horizontal="left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9" fillId="0" borderId="0" xfId="0" applyFont="1" applyAlignment="1"/>
  </cellXfs>
  <cellStyles count="3">
    <cellStyle name="Normal" xfId="0" builtinId="0"/>
    <cellStyle name="Normal 2" xfId="1" xr:uid="{E0407ED2-BFA4-4239-874B-BED3C569243C}"/>
    <cellStyle name="Нормален 2" xfId="2" xr:uid="{DBE66767-96C5-42C5-84CF-4A2D313880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19050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ACDDA5-CF50-4386-AD40-F7AACAE4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819"/>
        <a:stretch>
          <a:fillRect/>
        </a:stretch>
      </xdr:blipFill>
      <xdr:spPr bwMode="auto">
        <a:xfrm>
          <a:off x="0" y="0"/>
          <a:ext cx="60864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26271-CD0B-4607-A690-AB13CA78AE93}">
  <dimension ref="A1:IO46"/>
  <sheetViews>
    <sheetView tabSelected="1" workbookViewId="0">
      <selection activeCell="M48" sqref="M48"/>
    </sheetView>
  </sheetViews>
  <sheetFormatPr defaultRowHeight="15" x14ac:dyDescent="0.25"/>
  <cols>
    <col min="1" max="1" width="9.5703125" customWidth="1"/>
    <col min="2" max="2" width="8" style="32" customWidth="1"/>
    <col min="3" max="3" width="8.28515625" customWidth="1"/>
    <col min="4" max="4" width="20.85546875" customWidth="1"/>
    <col min="5" max="5" width="8.85546875" customWidth="1"/>
    <col min="6" max="6" width="7.5703125" customWidth="1"/>
    <col min="7" max="8" width="10.28515625" customWidth="1"/>
    <col min="9" max="9" width="10.5703125" customWidth="1"/>
  </cols>
  <sheetData>
    <row r="1" spans="1:249" s="20" customFormat="1" ht="18.75" customHeight="1" x14ac:dyDescent="0.2"/>
    <row r="2" spans="1:249" s="20" customFormat="1" ht="25.5" customHeight="1" x14ac:dyDescent="0.2"/>
    <row r="3" spans="1:249" s="20" customFormat="1" x14ac:dyDescent="0.25">
      <c r="A3" s="92" t="s">
        <v>33</v>
      </c>
      <c r="B3" s="92"/>
      <c r="C3" s="92"/>
      <c r="D3" s="92"/>
      <c r="E3" s="92"/>
      <c r="F3" s="92"/>
      <c r="G3" s="92"/>
      <c r="H3" s="92"/>
      <c r="I3" s="92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</row>
    <row r="4" spans="1:249" s="20" customFormat="1" x14ac:dyDescent="0.25">
      <c r="A4" s="91" t="s">
        <v>34</v>
      </c>
      <c r="B4" s="91"/>
      <c r="C4" s="91"/>
      <c r="D4" s="91"/>
      <c r="E4" s="91"/>
      <c r="F4" s="91"/>
      <c r="G4" s="91"/>
      <c r="H4" s="91"/>
      <c r="I4" s="91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</row>
    <row r="5" spans="1:249" s="20" customFormat="1" x14ac:dyDescent="0.25">
      <c r="A5" s="41"/>
      <c r="B5" s="41"/>
      <c r="C5" s="41"/>
      <c r="D5" s="41"/>
      <c r="E5" s="41"/>
      <c r="F5" s="41"/>
      <c r="G5" s="41"/>
      <c r="H5" s="41"/>
      <c r="I5" s="41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</row>
    <row r="6" spans="1:249" s="20" customFormat="1" x14ac:dyDescent="0.25">
      <c r="A6" s="71" t="s">
        <v>35</v>
      </c>
      <c r="B6" s="71"/>
      <c r="C6" s="71"/>
      <c r="D6" s="71"/>
      <c r="E6" s="71"/>
      <c r="F6" s="71"/>
      <c r="G6" s="71"/>
      <c r="H6" s="71"/>
      <c r="I6" s="71"/>
      <c r="J6" s="59"/>
      <c r="K6" s="59"/>
    </row>
    <row r="7" spans="1:249" s="20" customFormat="1" x14ac:dyDescent="0.25">
      <c r="A7" s="90" t="s">
        <v>42</v>
      </c>
      <c r="B7" s="90"/>
      <c r="C7" s="90"/>
      <c r="D7" s="90"/>
      <c r="E7" s="90"/>
      <c r="F7" s="90"/>
      <c r="G7" s="90"/>
      <c r="H7" s="90"/>
      <c r="I7" s="90"/>
      <c r="J7" s="62"/>
      <c r="K7" s="62"/>
    </row>
    <row r="8" spans="1:249" s="20" customFormat="1" ht="15" customHeight="1" x14ac:dyDescent="0.25">
      <c r="A8" s="93" t="s">
        <v>39</v>
      </c>
      <c r="B8" s="93"/>
      <c r="C8" s="93"/>
      <c r="D8" s="93"/>
      <c r="E8" s="93"/>
      <c r="F8" s="93"/>
      <c r="G8" s="93"/>
      <c r="H8" s="93"/>
      <c r="I8" s="93"/>
      <c r="J8" s="61"/>
      <c r="K8" s="61"/>
    </row>
    <row r="9" spans="1:249" s="20" customFormat="1" x14ac:dyDescent="0.25">
      <c r="A9" s="71" t="s">
        <v>40</v>
      </c>
      <c r="B9" s="71"/>
      <c r="C9" s="71"/>
      <c r="D9" s="71"/>
      <c r="E9" s="71"/>
      <c r="F9" s="71"/>
      <c r="G9" s="71"/>
      <c r="H9" s="71"/>
      <c r="I9" s="71"/>
      <c r="J9" s="59"/>
      <c r="K9" s="59"/>
    </row>
    <row r="10" spans="1:249" ht="15.75" customHeight="1" thickBot="1" x14ac:dyDescent="0.3">
      <c r="A10" s="60"/>
      <c r="B10" s="60"/>
      <c r="C10" s="60"/>
      <c r="D10" s="60"/>
      <c r="E10" s="60"/>
      <c r="F10" s="60"/>
      <c r="G10" s="60"/>
      <c r="H10" s="60"/>
      <c r="I10" s="60"/>
    </row>
    <row r="11" spans="1:249" ht="108.75" customHeight="1" thickBot="1" x14ac:dyDescent="0.3">
      <c r="A11" s="1" t="s">
        <v>0</v>
      </c>
      <c r="B11" s="2" t="s">
        <v>1</v>
      </c>
      <c r="C11" s="3" t="s">
        <v>2</v>
      </c>
      <c r="D11" s="4" t="s">
        <v>3</v>
      </c>
      <c r="E11" s="5" t="s">
        <v>4</v>
      </c>
      <c r="F11" s="6" t="s">
        <v>5</v>
      </c>
      <c r="G11" s="6" t="s">
        <v>6</v>
      </c>
      <c r="H11" s="7" t="s">
        <v>7</v>
      </c>
      <c r="I11" s="8" t="s">
        <v>8</v>
      </c>
    </row>
    <row r="12" spans="1:249" ht="15.75" thickBot="1" x14ac:dyDescent="0.3">
      <c r="A12" s="9">
        <v>1</v>
      </c>
      <c r="B12" s="10">
        <v>2</v>
      </c>
      <c r="C12" s="11">
        <v>3</v>
      </c>
      <c r="D12" s="11">
        <v>4</v>
      </c>
      <c r="E12" s="11">
        <v>5</v>
      </c>
      <c r="F12" s="12">
        <v>6</v>
      </c>
      <c r="G12" s="12">
        <v>7</v>
      </c>
      <c r="H12" s="13">
        <v>8</v>
      </c>
      <c r="I12" s="14">
        <v>9</v>
      </c>
    </row>
    <row r="13" spans="1:249" s="20" customFormat="1" ht="12.75" x14ac:dyDescent="0.2">
      <c r="A13" s="83" t="s">
        <v>20</v>
      </c>
      <c r="B13" s="86" t="s">
        <v>9</v>
      </c>
      <c r="C13" s="15" t="s">
        <v>10</v>
      </c>
      <c r="D13" s="16" t="s">
        <v>11</v>
      </c>
      <c r="E13" s="16" t="s">
        <v>12</v>
      </c>
      <c r="F13" s="17">
        <v>10</v>
      </c>
      <c r="G13" s="18">
        <v>17</v>
      </c>
      <c r="H13" s="19">
        <v>20.45</v>
      </c>
      <c r="I13" s="63">
        <f>G13*H13</f>
        <v>347.65</v>
      </c>
    </row>
    <row r="14" spans="1:249" s="20" customFormat="1" ht="12.75" x14ac:dyDescent="0.2">
      <c r="A14" s="84"/>
      <c r="B14" s="87"/>
      <c r="C14" s="15" t="s">
        <v>10</v>
      </c>
      <c r="D14" s="21" t="s">
        <v>13</v>
      </c>
      <c r="E14" s="22" t="s">
        <v>12</v>
      </c>
      <c r="F14" s="18">
        <v>15</v>
      </c>
      <c r="G14" s="18">
        <v>25</v>
      </c>
      <c r="H14" s="19">
        <v>12.78</v>
      </c>
      <c r="I14" s="64">
        <f>G14*H14</f>
        <v>319.5</v>
      </c>
    </row>
    <row r="15" spans="1:249" s="20" customFormat="1" ht="12.75" x14ac:dyDescent="0.2">
      <c r="A15" s="84"/>
      <c r="B15" s="87"/>
      <c r="C15" s="15" t="s">
        <v>10</v>
      </c>
      <c r="D15" s="22" t="s">
        <v>14</v>
      </c>
      <c r="E15" s="23" t="s">
        <v>12</v>
      </c>
      <c r="F15" s="18">
        <v>10</v>
      </c>
      <c r="G15" s="18">
        <v>18</v>
      </c>
      <c r="H15" s="24">
        <v>12.78</v>
      </c>
      <c r="I15" s="64">
        <f>G15*H15</f>
        <v>230.04</v>
      </c>
    </row>
    <row r="16" spans="1:249" s="20" customFormat="1" ht="13.5" thickBot="1" x14ac:dyDescent="0.25">
      <c r="A16" s="84"/>
      <c r="B16" s="87"/>
      <c r="C16" s="15" t="s">
        <v>10</v>
      </c>
      <c r="D16" s="25" t="s">
        <v>15</v>
      </c>
      <c r="E16" s="22" t="s">
        <v>12</v>
      </c>
      <c r="F16" s="17">
        <v>56</v>
      </c>
      <c r="G16" s="18">
        <v>93</v>
      </c>
      <c r="H16" s="24">
        <v>12.78</v>
      </c>
      <c r="I16" s="63">
        <f>G16*H16</f>
        <v>1188.54</v>
      </c>
    </row>
    <row r="17" spans="1:9" s="20" customFormat="1" ht="13.5" thickBot="1" x14ac:dyDescent="0.25">
      <c r="A17" s="84"/>
      <c r="B17" s="88"/>
      <c r="C17" s="77" t="s">
        <v>16</v>
      </c>
      <c r="D17" s="78"/>
      <c r="E17" s="78"/>
      <c r="F17" s="26">
        <f>SUM(F13:F16)</f>
        <v>91</v>
      </c>
      <c r="G17" s="26">
        <f>SUM(G13:G16)</f>
        <v>153</v>
      </c>
      <c r="H17" s="26"/>
      <c r="I17" s="65">
        <f>SUM(I13:I16)</f>
        <v>2085.73</v>
      </c>
    </row>
    <row r="18" spans="1:9" s="20" customFormat="1" ht="12.75" x14ac:dyDescent="0.2">
      <c r="A18" s="84"/>
      <c r="B18" s="86" t="s">
        <v>17</v>
      </c>
      <c r="C18" s="15" t="s">
        <v>10</v>
      </c>
      <c r="D18" s="21" t="s">
        <v>13</v>
      </c>
      <c r="E18" s="16" t="s">
        <v>12</v>
      </c>
      <c r="F18" s="17">
        <v>110</v>
      </c>
      <c r="G18" s="18">
        <v>183</v>
      </c>
      <c r="H18" s="19">
        <v>12.78</v>
      </c>
      <c r="I18" s="63">
        <f>G18*H18</f>
        <v>2338.7399999999998</v>
      </c>
    </row>
    <row r="19" spans="1:9" s="20" customFormat="1" ht="12.75" x14ac:dyDescent="0.2">
      <c r="A19" s="84"/>
      <c r="B19" s="87"/>
      <c r="C19" s="15" t="s">
        <v>10</v>
      </c>
      <c r="D19" s="22" t="s">
        <v>14</v>
      </c>
      <c r="E19" s="22" t="s">
        <v>12</v>
      </c>
      <c r="F19" s="18">
        <v>35</v>
      </c>
      <c r="G19" s="18">
        <v>58</v>
      </c>
      <c r="H19" s="24">
        <v>12.78</v>
      </c>
      <c r="I19" s="64">
        <f>G19*H19</f>
        <v>741.24</v>
      </c>
    </row>
    <row r="20" spans="1:9" s="20" customFormat="1" ht="13.5" thickBot="1" x14ac:dyDescent="0.25">
      <c r="A20" s="84"/>
      <c r="B20" s="87"/>
      <c r="C20" s="15" t="s">
        <v>10</v>
      </c>
      <c r="D20" s="25" t="s">
        <v>15</v>
      </c>
      <c r="E20" s="25" t="s">
        <v>12</v>
      </c>
      <c r="F20" s="28">
        <v>235</v>
      </c>
      <c r="G20" s="28">
        <v>427</v>
      </c>
      <c r="H20" s="24">
        <v>12.78</v>
      </c>
      <c r="I20" s="64">
        <f>G20*H20</f>
        <v>5457.0599999999995</v>
      </c>
    </row>
    <row r="21" spans="1:9" s="20" customFormat="1" ht="13.5" thickBot="1" x14ac:dyDescent="0.25">
      <c r="A21" s="84"/>
      <c r="B21" s="89"/>
      <c r="C21" s="94" t="s">
        <v>16</v>
      </c>
      <c r="D21" s="78"/>
      <c r="E21" s="78"/>
      <c r="F21" s="26">
        <f>SUM(F18:F20)</f>
        <v>380</v>
      </c>
      <c r="G21" s="29">
        <f>SUM(G18:G20)</f>
        <v>668</v>
      </c>
      <c r="H21" s="27"/>
      <c r="I21" s="66">
        <f>SUM(I18:I20)</f>
        <v>8537.0399999999991</v>
      </c>
    </row>
    <row r="22" spans="1:9" s="20" customFormat="1" ht="12.75" x14ac:dyDescent="0.2">
      <c r="A22" s="84"/>
      <c r="B22" s="86" t="s">
        <v>18</v>
      </c>
      <c r="C22" s="15" t="s">
        <v>10</v>
      </c>
      <c r="D22" s="16" t="s">
        <v>11</v>
      </c>
      <c r="E22" s="16" t="s">
        <v>12</v>
      </c>
      <c r="F22" s="17">
        <v>10</v>
      </c>
      <c r="G22" s="18">
        <v>17</v>
      </c>
      <c r="H22" s="19">
        <v>20.45</v>
      </c>
      <c r="I22" s="63">
        <f>G22*H22</f>
        <v>347.65</v>
      </c>
    </row>
    <row r="23" spans="1:9" s="20" customFormat="1" ht="12.75" x14ac:dyDescent="0.2">
      <c r="A23" s="84"/>
      <c r="B23" s="87"/>
      <c r="C23" s="15" t="s">
        <v>10</v>
      </c>
      <c r="D23" s="21" t="s">
        <v>13</v>
      </c>
      <c r="E23" s="22" t="s">
        <v>12</v>
      </c>
      <c r="F23" s="18">
        <v>15</v>
      </c>
      <c r="G23" s="18">
        <v>25</v>
      </c>
      <c r="H23" s="19">
        <v>12.78</v>
      </c>
      <c r="I23" s="64">
        <f>G23*H23</f>
        <v>319.5</v>
      </c>
    </row>
    <row r="24" spans="1:9" s="20" customFormat="1" ht="12.75" x14ac:dyDescent="0.2">
      <c r="A24" s="84"/>
      <c r="B24" s="87"/>
      <c r="C24" s="15" t="s">
        <v>10</v>
      </c>
      <c r="D24" s="22" t="s">
        <v>14</v>
      </c>
      <c r="E24" s="23" t="s">
        <v>12</v>
      </c>
      <c r="F24" s="18">
        <v>5</v>
      </c>
      <c r="G24" s="18">
        <v>9</v>
      </c>
      <c r="H24" s="24">
        <v>12.78</v>
      </c>
      <c r="I24" s="64">
        <f>G24*H24</f>
        <v>115.02</v>
      </c>
    </row>
    <row r="25" spans="1:9" s="20" customFormat="1" ht="13.5" thickBot="1" x14ac:dyDescent="0.25">
      <c r="A25" s="84"/>
      <c r="B25" s="87"/>
      <c r="C25" s="15" t="s">
        <v>10</v>
      </c>
      <c r="D25" s="25" t="s">
        <v>15</v>
      </c>
      <c r="E25" s="22" t="s">
        <v>12</v>
      </c>
      <c r="F25" s="17">
        <v>35</v>
      </c>
      <c r="G25" s="18">
        <v>58</v>
      </c>
      <c r="H25" s="24">
        <v>12.78</v>
      </c>
      <c r="I25" s="63">
        <f>G25*H25</f>
        <v>741.24</v>
      </c>
    </row>
    <row r="26" spans="1:9" s="20" customFormat="1" ht="13.5" thickBot="1" x14ac:dyDescent="0.25">
      <c r="A26" s="84"/>
      <c r="B26" s="88"/>
      <c r="C26" s="77" t="s">
        <v>16</v>
      </c>
      <c r="D26" s="78"/>
      <c r="E26" s="78"/>
      <c r="F26" s="26">
        <f>SUM(F22:F25)</f>
        <v>65</v>
      </c>
      <c r="G26" s="26">
        <f>SUM(G22:G25)</f>
        <v>109</v>
      </c>
      <c r="H26" s="26"/>
      <c r="I26" s="65">
        <f>SUM(I22:I25)</f>
        <v>1523.4099999999999</v>
      </c>
    </row>
    <row r="27" spans="1:9" s="20" customFormat="1" ht="12.75" x14ac:dyDescent="0.2">
      <c r="A27" s="84"/>
      <c r="B27" s="74" t="s">
        <v>19</v>
      </c>
      <c r="C27" s="15" t="s">
        <v>10</v>
      </c>
      <c r="D27" s="16" t="s">
        <v>11</v>
      </c>
      <c r="E27" s="16" t="s">
        <v>12</v>
      </c>
      <c r="F27" s="17">
        <v>1</v>
      </c>
      <c r="G27" s="18">
        <v>2</v>
      </c>
      <c r="H27" s="19">
        <v>20.45</v>
      </c>
      <c r="I27" s="63">
        <f>G27*H27</f>
        <v>40.9</v>
      </c>
    </row>
    <row r="28" spans="1:9" s="20" customFormat="1" ht="12.75" x14ac:dyDescent="0.2">
      <c r="A28" s="84"/>
      <c r="B28" s="75"/>
      <c r="C28" s="15" t="s">
        <v>10</v>
      </c>
      <c r="D28" s="21" t="s">
        <v>13</v>
      </c>
      <c r="E28" s="22" t="s">
        <v>12</v>
      </c>
      <c r="F28" s="18">
        <v>36</v>
      </c>
      <c r="G28" s="18">
        <v>60</v>
      </c>
      <c r="H28" s="19">
        <v>12.78</v>
      </c>
      <c r="I28" s="63">
        <f t="shared" ref="I28:I30" si="0">G28*H28</f>
        <v>766.8</v>
      </c>
    </row>
    <row r="29" spans="1:9" s="20" customFormat="1" ht="12.75" x14ac:dyDescent="0.2">
      <c r="A29" s="84"/>
      <c r="B29" s="75"/>
      <c r="C29" s="15" t="s">
        <v>10</v>
      </c>
      <c r="D29" s="22" t="s">
        <v>14</v>
      </c>
      <c r="E29" s="23" t="s">
        <v>12</v>
      </c>
      <c r="F29" s="18">
        <v>6</v>
      </c>
      <c r="G29" s="18">
        <v>11</v>
      </c>
      <c r="H29" s="24">
        <v>12.78</v>
      </c>
      <c r="I29" s="63">
        <f t="shared" si="0"/>
        <v>140.57999999999998</v>
      </c>
    </row>
    <row r="30" spans="1:9" s="20" customFormat="1" ht="13.5" thickBot="1" x14ac:dyDescent="0.25">
      <c r="A30" s="84"/>
      <c r="B30" s="75"/>
      <c r="C30" s="15" t="s">
        <v>10</v>
      </c>
      <c r="D30" s="25" t="s">
        <v>15</v>
      </c>
      <c r="E30" s="22" t="s">
        <v>12</v>
      </c>
      <c r="F30" s="17">
        <v>127</v>
      </c>
      <c r="G30" s="18">
        <v>212</v>
      </c>
      <c r="H30" s="24">
        <v>12.78</v>
      </c>
      <c r="I30" s="63">
        <f t="shared" si="0"/>
        <v>2709.3599999999997</v>
      </c>
    </row>
    <row r="31" spans="1:9" s="20" customFormat="1" ht="13.5" thickBot="1" x14ac:dyDescent="0.25">
      <c r="A31" s="85"/>
      <c r="B31" s="76"/>
      <c r="C31" s="77" t="s">
        <v>16</v>
      </c>
      <c r="D31" s="78"/>
      <c r="E31" s="78"/>
      <c r="F31" s="26">
        <f>SUM(F27:F30)</f>
        <v>170</v>
      </c>
      <c r="G31" s="26">
        <f>SUM(G27:G30)</f>
        <v>285</v>
      </c>
      <c r="H31" s="30"/>
      <c r="I31" s="67">
        <f>SUM(I27:I30)</f>
        <v>3657.6399999999994</v>
      </c>
    </row>
    <row r="32" spans="1:9" ht="16.5" thickBot="1" x14ac:dyDescent="0.3">
      <c r="A32" s="79" t="s">
        <v>21</v>
      </c>
      <c r="B32" s="80"/>
      <c r="C32" s="81"/>
      <c r="D32" s="81"/>
      <c r="E32" s="82"/>
      <c r="F32" s="31">
        <f>F17+F21+F26+F31</f>
        <v>706</v>
      </c>
      <c r="G32" s="31">
        <f t="shared" ref="G32:I32" si="1">G17+G21+G26+G31</f>
        <v>1215</v>
      </c>
      <c r="H32" s="31"/>
      <c r="I32" s="68">
        <f t="shared" si="1"/>
        <v>15803.819999999998</v>
      </c>
    </row>
    <row r="33" spans="1:10" ht="13.5" customHeight="1" x14ac:dyDescent="0.25"/>
    <row r="34" spans="1:10" ht="15.75" x14ac:dyDescent="0.25">
      <c r="A34" s="42" t="s">
        <v>48</v>
      </c>
      <c r="B34" s="43"/>
      <c r="C34" s="43"/>
      <c r="D34" s="43"/>
      <c r="E34" s="42" t="s">
        <v>49</v>
      </c>
      <c r="F34" s="42"/>
      <c r="G34" s="42"/>
      <c r="H34" s="42"/>
      <c r="I34" s="45"/>
    </row>
    <row r="35" spans="1:10" ht="15.75" x14ac:dyDescent="0.25">
      <c r="A35" s="46" t="s">
        <v>44</v>
      </c>
      <c r="B35" s="46"/>
      <c r="C35" s="47"/>
      <c r="D35" s="48"/>
      <c r="E35" s="49"/>
      <c r="F35" s="95" t="s">
        <v>36</v>
      </c>
      <c r="G35" s="95"/>
      <c r="H35" s="95"/>
      <c r="I35" s="95"/>
      <c r="J35" s="95"/>
    </row>
    <row r="36" spans="1:10" ht="15.75" x14ac:dyDescent="0.25">
      <c r="A36" s="114" t="s">
        <v>41</v>
      </c>
      <c r="B36" s="114"/>
      <c r="C36" s="114"/>
      <c r="D36" s="114"/>
      <c r="E36" s="51"/>
      <c r="F36" s="69" t="s">
        <v>47</v>
      </c>
      <c r="G36" s="69"/>
      <c r="H36" s="69"/>
      <c r="I36" s="69"/>
    </row>
    <row r="37" spans="1:10" ht="15.75" x14ac:dyDescent="0.25">
      <c r="A37" s="44"/>
      <c r="B37" s="44"/>
      <c r="C37" s="44"/>
      <c r="D37" s="44"/>
      <c r="E37" s="51"/>
      <c r="F37" s="52"/>
      <c r="G37" s="53"/>
      <c r="H37" s="53"/>
      <c r="I37" s="53"/>
    </row>
    <row r="38" spans="1:10" ht="15.75" x14ac:dyDescent="0.25">
      <c r="A38" s="54" t="s">
        <v>50</v>
      </c>
      <c r="B38" s="50"/>
      <c r="C38" s="50"/>
      <c r="D38" s="50"/>
      <c r="E38" s="51"/>
      <c r="F38" s="52"/>
      <c r="G38" s="72"/>
      <c r="H38" s="72"/>
      <c r="I38" s="72"/>
    </row>
    <row r="39" spans="1:10" x14ac:dyDescent="0.25">
      <c r="A39" s="73" t="s">
        <v>44</v>
      </c>
      <c r="B39" s="73"/>
      <c r="C39" s="73"/>
      <c r="D39" s="73"/>
      <c r="E39" s="56"/>
      <c r="F39" s="56"/>
      <c r="G39" s="57"/>
      <c r="H39" s="58"/>
      <c r="I39" s="58"/>
    </row>
    <row r="40" spans="1:10" x14ac:dyDescent="0.25">
      <c r="A40" s="55"/>
      <c r="B40" s="55"/>
      <c r="C40" s="55"/>
      <c r="D40" s="55"/>
      <c r="E40" s="56"/>
      <c r="F40" s="56"/>
      <c r="G40" s="57"/>
      <c r="H40" s="58"/>
      <c r="I40" s="58"/>
    </row>
    <row r="41" spans="1:10" x14ac:dyDescent="0.25">
      <c r="A41" s="54" t="s">
        <v>51</v>
      </c>
      <c r="B41" s="56"/>
      <c r="C41" s="56"/>
      <c r="D41" s="56"/>
      <c r="E41" s="56"/>
      <c r="F41" s="56"/>
      <c r="G41" s="57"/>
      <c r="H41" s="58"/>
      <c r="I41" s="58"/>
    </row>
    <row r="42" spans="1:10" x14ac:dyDescent="0.25">
      <c r="A42" s="115" t="s">
        <v>45</v>
      </c>
      <c r="B42" s="115"/>
      <c r="C42" s="115"/>
      <c r="D42" s="115"/>
    </row>
    <row r="43" spans="1:10" x14ac:dyDescent="0.25">
      <c r="A43" s="55"/>
      <c r="B43" s="55"/>
      <c r="C43" s="55"/>
      <c r="D43" s="55"/>
    </row>
    <row r="44" spans="1:10" x14ac:dyDescent="0.25">
      <c r="A44" s="70" t="s">
        <v>52</v>
      </c>
      <c r="B44" s="70"/>
      <c r="C44" s="70"/>
      <c r="D44" s="70"/>
    </row>
    <row r="45" spans="1:10" x14ac:dyDescent="0.25">
      <c r="A45" s="70" t="s">
        <v>46</v>
      </c>
      <c r="B45" s="70"/>
      <c r="C45" s="70"/>
      <c r="D45" s="70"/>
    </row>
    <row r="46" spans="1:10" x14ac:dyDescent="0.25">
      <c r="B46"/>
    </row>
  </sheetData>
  <mergeCells count="22">
    <mergeCell ref="A45:D45"/>
    <mergeCell ref="A7:I7"/>
    <mergeCell ref="A6:I6"/>
    <mergeCell ref="A4:I4"/>
    <mergeCell ref="A3:I3"/>
    <mergeCell ref="A8:I8"/>
    <mergeCell ref="C21:E21"/>
    <mergeCell ref="B22:B26"/>
    <mergeCell ref="C26:E26"/>
    <mergeCell ref="F35:J35"/>
    <mergeCell ref="A36:D36"/>
    <mergeCell ref="G38:I38"/>
    <mergeCell ref="A39:D39"/>
    <mergeCell ref="A44:D44"/>
    <mergeCell ref="A9:I9"/>
    <mergeCell ref="B27:B31"/>
    <mergeCell ref="C31:E31"/>
    <mergeCell ref="A32:E32"/>
    <mergeCell ref="A13:A31"/>
    <mergeCell ref="B13:B17"/>
    <mergeCell ref="C17:E17"/>
    <mergeCell ref="B18:B21"/>
  </mergeCells>
  <pageMargins left="0.6" right="0.17" top="0.75" bottom="0.33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71BF-D316-4FD2-9B78-E88CD164E7A9}">
  <dimension ref="A3:J26"/>
  <sheetViews>
    <sheetView workbookViewId="0">
      <selection activeCell="A15" sqref="A15:XFD15"/>
    </sheetView>
  </sheetViews>
  <sheetFormatPr defaultRowHeight="15" x14ac:dyDescent="0.25"/>
  <cols>
    <col min="2" max="2" width="19.7109375" customWidth="1"/>
    <col min="3" max="3" width="26.5703125" customWidth="1"/>
    <col min="4" max="4" width="14.7109375" customWidth="1"/>
    <col min="5" max="5" width="14.42578125" customWidth="1"/>
    <col min="6" max="7" width="15.28515625" customWidth="1"/>
  </cols>
  <sheetData>
    <row r="3" spans="1:10" ht="15.75" x14ac:dyDescent="0.25">
      <c r="A3" s="96" t="s">
        <v>22</v>
      </c>
      <c r="B3" s="96"/>
      <c r="C3" s="96"/>
      <c r="D3" s="96"/>
      <c r="E3" s="96"/>
      <c r="F3" s="96"/>
      <c r="G3" s="96"/>
      <c r="H3" s="96"/>
      <c r="I3" s="96"/>
    </row>
    <row r="4" spans="1:10" ht="15.75" x14ac:dyDescent="0.25">
      <c r="A4" s="97" t="s">
        <v>43</v>
      </c>
      <c r="B4" s="97"/>
      <c r="C4" s="97"/>
      <c r="D4" s="97"/>
      <c r="E4" s="97"/>
      <c r="F4" s="97"/>
      <c r="G4" s="97"/>
      <c r="H4" s="97"/>
      <c r="I4" s="97"/>
    </row>
    <row r="5" spans="1:10" ht="15.75" customHeight="1" x14ac:dyDescent="0.25">
      <c r="A5" s="98" t="s">
        <v>37</v>
      </c>
      <c r="B5" s="98"/>
      <c r="C5" s="98"/>
      <c r="D5" s="98"/>
      <c r="E5" s="98"/>
      <c r="F5" s="98"/>
      <c r="G5" s="98"/>
      <c r="H5" s="98"/>
      <c r="I5" s="98"/>
    </row>
    <row r="6" spans="1:10" ht="15.75" x14ac:dyDescent="0.25">
      <c r="A6" s="97" t="s">
        <v>38</v>
      </c>
      <c r="B6" s="97"/>
      <c r="C6" s="97"/>
      <c r="D6" s="97"/>
      <c r="E6" s="97"/>
      <c r="F6" s="97"/>
      <c r="G6" s="97"/>
      <c r="H6" s="97"/>
      <c r="I6" s="97"/>
    </row>
    <row r="7" spans="1:10" ht="15.75" thickBot="1" x14ac:dyDescent="0.3"/>
    <row r="8" spans="1:10" ht="15" customHeight="1" x14ac:dyDescent="0.25">
      <c r="B8" s="99" t="s">
        <v>23</v>
      </c>
      <c r="C8" s="102" t="s">
        <v>24</v>
      </c>
      <c r="D8" s="105" t="s">
        <v>25</v>
      </c>
      <c r="E8" s="106"/>
      <c r="F8" s="107"/>
      <c r="G8" s="111" t="s">
        <v>26</v>
      </c>
    </row>
    <row r="9" spans="1:10" ht="15" customHeight="1" x14ac:dyDescent="0.25">
      <c r="B9" s="100"/>
      <c r="C9" s="103"/>
      <c r="D9" s="108"/>
      <c r="E9" s="109"/>
      <c r="F9" s="110"/>
      <c r="G9" s="112"/>
    </row>
    <row r="10" spans="1:10" ht="32.25" thickBot="1" x14ac:dyDescent="0.3">
      <c r="B10" s="100"/>
      <c r="C10" s="103"/>
      <c r="D10" s="33" t="s">
        <v>27</v>
      </c>
      <c r="E10" s="33" t="s">
        <v>28</v>
      </c>
      <c r="F10" s="33" t="s">
        <v>29</v>
      </c>
      <c r="G10" s="113"/>
    </row>
    <row r="11" spans="1:10" ht="16.5" thickBot="1" x14ac:dyDescent="0.3">
      <c r="B11" s="101"/>
      <c r="C11" s="104"/>
      <c r="D11" s="34" t="s">
        <v>30</v>
      </c>
      <c r="E11" s="34" t="s">
        <v>30</v>
      </c>
      <c r="F11" s="34" t="s">
        <v>30</v>
      </c>
      <c r="G11" s="35"/>
    </row>
    <row r="12" spans="1:10" ht="19.5" thickBot="1" x14ac:dyDescent="0.3">
      <c r="B12" s="36" t="s">
        <v>31</v>
      </c>
      <c r="C12" s="37" t="s">
        <v>32</v>
      </c>
      <c r="D12" s="38"/>
      <c r="E12" s="38"/>
      <c r="F12" s="39">
        <v>706</v>
      </c>
      <c r="G12" s="40">
        <f>D12+E12+F12</f>
        <v>706</v>
      </c>
    </row>
    <row r="15" spans="1:10" ht="15.75" x14ac:dyDescent="0.25">
      <c r="A15" s="42" t="s">
        <v>48</v>
      </c>
      <c r="B15" s="43"/>
      <c r="C15" s="43"/>
      <c r="D15" s="43"/>
      <c r="E15" s="42" t="s">
        <v>49</v>
      </c>
      <c r="F15" s="42"/>
      <c r="G15" s="42"/>
      <c r="H15" s="42"/>
      <c r="I15" s="45"/>
    </row>
    <row r="16" spans="1:10" ht="15.75" x14ac:dyDescent="0.25">
      <c r="A16" s="46" t="s">
        <v>44</v>
      </c>
      <c r="B16" s="46"/>
      <c r="C16" s="47"/>
      <c r="D16" s="48"/>
      <c r="E16" s="49"/>
      <c r="F16" s="95" t="s">
        <v>36</v>
      </c>
      <c r="G16" s="95"/>
      <c r="H16" s="95"/>
      <c r="I16" s="95"/>
      <c r="J16" s="95"/>
    </row>
    <row r="17" spans="1:9" ht="15.75" x14ac:dyDescent="0.25">
      <c r="A17" s="114" t="s">
        <v>41</v>
      </c>
      <c r="B17" s="114"/>
      <c r="C17" s="114"/>
      <c r="D17" s="114"/>
      <c r="E17" s="51"/>
      <c r="F17" s="72" t="s">
        <v>47</v>
      </c>
      <c r="G17" s="72"/>
      <c r="H17" s="72"/>
      <c r="I17" s="69"/>
    </row>
    <row r="18" spans="1:9" ht="15.75" x14ac:dyDescent="0.25">
      <c r="A18" s="44"/>
      <c r="B18" s="44"/>
      <c r="C18" s="44"/>
      <c r="D18" s="44"/>
      <c r="E18" s="51"/>
      <c r="F18" s="52"/>
      <c r="G18" s="53"/>
      <c r="H18" s="53"/>
      <c r="I18" s="53"/>
    </row>
    <row r="19" spans="1:9" ht="15.75" x14ac:dyDescent="0.25">
      <c r="A19" s="54" t="s">
        <v>50</v>
      </c>
      <c r="B19" s="50"/>
      <c r="C19" s="50"/>
      <c r="D19" s="50"/>
      <c r="E19" s="51"/>
      <c r="F19" s="52"/>
      <c r="G19" s="72"/>
      <c r="H19" s="72"/>
      <c r="I19" s="72"/>
    </row>
    <row r="20" spans="1:9" x14ac:dyDescent="0.25">
      <c r="A20" s="73" t="s">
        <v>44</v>
      </c>
      <c r="B20" s="73"/>
      <c r="C20" s="73"/>
      <c r="D20" s="73"/>
      <c r="E20" s="56"/>
      <c r="F20" s="56"/>
      <c r="G20" s="57"/>
      <c r="H20" s="58"/>
      <c r="I20" s="58"/>
    </row>
    <row r="21" spans="1:9" x14ac:dyDescent="0.25">
      <c r="A21" s="55"/>
      <c r="B21" s="55"/>
      <c r="C21" s="55"/>
      <c r="D21" s="55"/>
      <c r="E21" s="56"/>
      <c r="F21" s="56"/>
      <c r="G21" s="57"/>
      <c r="H21" s="58"/>
      <c r="I21" s="58"/>
    </row>
    <row r="22" spans="1:9" x14ac:dyDescent="0.25">
      <c r="A22" s="54" t="s">
        <v>51</v>
      </c>
      <c r="B22" s="56"/>
      <c r="C22" s="56"/>
      <c r="D22" s="56"/>
      <c r="E22" s="56"/>
      <c r="F22" s="56"/>
      <c r="G22" s="57"/>
      <c r="H22" s="58"/>
      <c r="I22" s="58"/>
    </row>
    <row r="23" spans="1:9" x14ac:dyDescent="0.25">
      <c r="A23" s="73" t="s">
        <v>45</v>
      </c>
      <c r="B23" s="73"/>
      <c r="C23" s="73"/>
      <c r="D23" s="73"/>
    </row>
    <row r="24" spans="1:9" x14ac:dyDescent="0.25">
      <c r="A24" s="55"/>
      <c r="B24" s="55"/>
      <c r="C24" s="55"/>
      <c r="D24" s="55"/>
    </row>
    <row r="25" spans="1:9" x14ac:dyDescent="0.25">
      <c r="A25" s="70" t="s">
        <v>52</v>
      </c>
      <c r="B25" s="70"/>
      <c r="C25" s="70"/>
      <c r="D25" s="70"/>
    </row>
    <row r="26" spans="1:9" x14ac:dyDescent="0.25">
      <c r="A26" s="70" t="s">
        <v>46</v>
      </c>
      <c r="B26" s="70"/>
      <c r="C26" s="70"/>
      <c r="D26" s="70"/>
    </row>
  </sheetData>
  <mergeCells count="16">
    <mergeCell ref="A26:D26"/>
    <mergeCell ref="F17:H17"/>
    <mergeCell ref="G19:I19"/>
    <mergeCell ref="A20:D20"/>
    <mergeCell ref="A23:D23"/>
    <mergeCell ref="A25:D25"/>
    <mergeCell ref="A17:D17"/>
    <mergeCell ref="F16:J16"/>
    <mergeCell ref="A3:I3"/>
    <mergeCell ref="A4:I4"/>
    <mergeCell ref="A5:I5"/>
    <mergeCell ref="A6:I6"/>
    <mergeCell ref="B8:B11"/>
    <mergeCell ref="C8:C11"/>
    <mergeCell ref="D8:F9"/>
    <mergeCell ref="G8:G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Приложение №1</vt:lpstr>
      <vt:lpstr>Приложение №3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2026-10-23T06:03:36Z</cp:lastPrinted>
  <dcterms:created xsi:type="dcterms:W3CDTF">2026-09-21T06:49:48Z</dcterms:created>
  <dcterms:modified xsi:type="dcterms:W3CDTF">2026-11-02T07:59:26Z</dcterms:modified>
</cp:coreProperties>
</file>