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0 ДЪРВОДОБИВ 2021\2026 год ПРОЦЕДУРИ\Стояща на корен 14.10.2026\"/>
    </mc:Choice>
  </mc:AlternateContent>
  <xr:revisionPtr revIDLastSave="0" documentId="13_ncr:1_{6086630D-A30A-48CF-A405-19550CC981AC}" xr6:coauthVersionLast="47" xr6:coauthVersionMax="47" xr10:uidLastSave="{00000000-0000-0000-0000-000000000000}"/>
  <bookViews>
    <workbookView xWindow="2640" yWindow="2640" windowWidth="21600" windowHeight="11385" xr2:uid="{0596203B-A211-44C4-8CB9-20E8361A3358}"/>
  </bookViews>
  <sheets>
    <sheet name="Приложение №1" sheetId="1" r:id="rId1"/>
    <sheet name="Приложение №2 " sheetId="2" r:id="rId2"/>
    <sheet name="Приложение №3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3" l="1"/>
  <c r="G23" i="2"/>
  <c r="F23" i="2"/>
  <c r="G18" i="2"/>
  <c r="F18" i="2"/>
  <c r="G13" i="2"/>
  <c r="F13" i="2"/>
  <c r="G9" i="2"/>
  <c r="G24" i="2" s="1"/>
  <c r="F9" i="2"/>
  <c r="F24" i="2" s="1"/>
  <c r="F24" i="1" l="1"/>
  <c r="G23" i="1"/>
  <c r="F23" i="1"/>
  <c r="I22" i="1"/>
  <c r="I21" i="1"/>
  <c r="I20" i="1"/>
  <c r="I19" i="1"/>
  <c r="I23" i="1" s="1"/>
  <c r="G18" i="1"/>
  <c r="F18" i="1"/>
  <c r="I17" i="1"/>
  <c r="I16" i="1"/>
  <c r="I15" i="1"/>
  <c r="I18" i="1" s="1"/>
  <c r="I14" i="1"/>
  <c r="G13" i="1"/>
  <c r="F13" i="1"/>
  <c r="I12" i="1"/>
  <c r="I11" i="1"/>
  <c r="I10" i="1"/>
  <c r="I13" i="1" s="1"/>
  <c r="G9" i="1"/>
  <c r="G24" i="1" s="1"/>
  <c r="F9" i="1"/>
  <c r="I8" i="1"/>
  <c r="I9" i="1" s="1"/>
  <c r="I7" i="1"/>
  <c r="I6" i="1"/>
  <c r="I5" i="1"/>
  <c r="I24" i="1" l="1"/>
  <c r="J5" i="1" s="1"/>
</calcChain>
</file>

<file path=xl/sharedStrings.xml><?xml version="1.0" encoding="utf-8"?>
<sst xmlns="http://schemas.openxmlformats.org/spreadsheetml/2006/main" count="170" uniqueCount="46">
  <si>
    <t>ПРИЛОЖЕНИЕ №1</t>
  </si>
  <si>
    <t>стояща дървесина на корен</t>
  </si>
  <si>
    <t>ОБЕКТ</t>
  </si>
  <si>
    <t>Отдел и подотдел</t>
  </si>
  <si>
    <t>Дървесен вид</t>
  </si>
  <si>
    <t>Сортимент</t>
  </si>
  <si>
    <t>Мерна единица</t>
  </si>
  <si>
    <t xml:space="preserve">Прогнозно коли-чество дървесина, пл.м3 </t>
  </si>
  <si>
    <t xml:space="preserve">Прогнозно коли-чество дървесина, пр.м3  </t>
  </si>
  <si>
    <t>Начална цена в евро €.</t>
  </si>
  <si>
    <t xml:space="preserve">Обща стойност,
евро €. без ДДС </t>
  </si>
  <si>
    <t>Гаранция за участие в евро €</t>
  </si>
  <si>
    <t>8-п</t>
  </si>
  <si>
    <t>ак</t>
  </si>
  <si>
    <t>Едра технол. дървесина</t>
  </si>
  <si>
    <t>пр.м3</t>
  </si>
  <si>
    <t>Средна технол. д-на</t>
  </si>
  <si>
    <t>Дребна технол. д-на</t>
  </si>
  <si>
    <t>Дърва за огрев</t>
  </si>
  <si>
    <t>Всичко за подотдела</t>
  </si>
  <si>
    <t>9-а</t>
  </si>
  <si>
    <t>9-з</t>
  </si>
  <si>
    <t>178-к</t>
  </si>
  <si>
    <t>Стъпка на наддаване в евро €</t>
  </si>
  <si>
    <t>ОБЕКТ № 14-5-26</t>
  </si>
  <si>
    <t>ОБЩО ДОБИВ НА ДЪРВЕСИНА ЗА ОБЕКТ № 14-5-26</t>
  </si>
  <si>
    <t>ЗА ПРОДАВАЧА:………………………………..</t>
  </si>
  <si>
    <t>ЗА КУПУВАЧА:……………………………</t>
  </si>
  <si>
    <t>Директор ТП ДГС ДОБРИЧ</t>
  </si>
  <si>
    <t>Ръководител счет. отдел: ................................</t>
  </si>
  <si>
    <t xml:space="preserve">                       /В. Николова/</t>
  </si>
  <si>
    <t>/инж. Петър Петров/</t>
  </si>
  <si>
    <t xml:space="preserve">ПРИЛОЖЕНИЕ 3 </t>
  </si>
  <si>
    <t>към Договор №…... от …...........2026 г.</t>
  </si>
  <si>
    <t>График за  покупко-продажба на прогнозни количества стояща дървесина на корен по тримесечия за 2026 година</t>
  </si>
  <si>
    <t>Обект №</t>
  </si>
  <si>
    <t>Отдел, подотдел</t>
  </si>
  <si>
    <t xml:space="preserve">Тримесечия на 2026 год. / прогнозно количество дървесина </t>
  </si>
  <si>
    <t>Общо количество</t>
  </si>
  <si>
    <t>II тримесечие</t>
  </si>
  <si>
    <t>III тримесечие</t>
  </si>
  <si>
    <t>IV тримесечие</t>
  </si>
  <si>
    <t>пл.м3</t>
  </si>
  <si>
    <t>ОБЕКТ  № 14-5-26</t>
  </si>
  <si>
    <t>Обект №14-5-26    ТП "ДГСДобрич"</t>
  </si>
  <si>
    <t>8-п; 9-а; 9-з; 178-к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</si>
</sst>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b/>
      <sz val="12"/>
      <color indexed="8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000000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01">
    <xf numFmtId="0" fontId="0" fillId="0" borderId="0" xfId="0"/>
    <xf numFmtId="0" fontId="4" fillId="0" borderId="2" xfId="1" applyFont="1" applyBorder="1" applyAlignment="1">
      <alignment horizontal="center" vertical="center" textRotation="90" wrapText="1"/>
    </xf>
    <xf numFmtId="0" fontId="4" fillId="2" borderId="2" xfId="1" applyFont="1" applyFill="1" applyBorder="1" applyAlignment="1">
      <alignment horizontal="center" vertical="center" textRotation="90" wrapText="1"/>
    </xf>
    <xf numFmtId="0" fontId="4" fillId="0" borderId="3" xfId="1" applyFont="1" applyBorder="1" applyAlignment="1">
      <alignment horizontal="center" vertical="center" textRotation="90" wrapText="1"/>
    </xf>
    <xf numFmtId="0" fontId="4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textRotation="90"/>
    </xf>
    <xf numFmtId="0" fontId="5" fillId="0" borderId="4" xfId="1" applyFont="1" applyBorder="1" applyAlignment="1">
      <alignment horizontal="center" vertical="center" textRotation="90" wrapText="1"/>
    </xf>
    <xf numFmtId="2" fontId="5" fillId="0" borderId="4" xfId="1" applyNumberFormat="1" applyFont="1" applyBorder="1" applyAlignment="1">
      <alignment horizontal="center" vertical="center" textRotation="90" wrapText="1"/>
    </xf>
    <xf numFmtId="0" fontId="5" fillId="0" borderId="5" xfId="1" applyFont="1" applyBorder="1" applyAlignment="1">
      <alignment horizontal="center" vertical="center" textRotation="90" wrapText="1"/>
    </xf>
    <xf numFmtId="0" fontId="5" fillId="0" borderId="6" xfId="1" applyFont="1" applyBorder="1" applyAlignment="1">
      <alignment horizontal="center" vertical="center" textRotation="90" wrapText="1"/>
    </xf>
    <xf numFmtId="0" fontId="5" fillId="0" borderId="7" xfId="1" applyFont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right" vertical="top"/>
    </xf>
    <xf numFmtId="1" fontId="7" fillId="2" borderId="11" xfId="0" applyNumberFormat="1" applyFont="1" applyFill="1" applyBorder="1" applyAlignment="1">
      <alignment horizontal="right" vertical="top"/>
    </xf>
    <xf numFmtId="2" fontId="8" fillId="2" borderId="12" xfId="0" applyNumberFormat="1" applyFont="1" applyFill="1" applyBorder="1"/>
    <xf numFmtId="2" fontId="7" fillId="2" borderId="12" xfId="0" applyNumberFormat="1" applyFont="1" applyFill="1" applyBorder="1" applyAlignment="1">
      <alignment horizontal="right"/>
    </xf>
    <xf numFmtId="0" fontId="7" fillId="0" borderId="0" xfId="0" applyFont="1"/>
    <xf numFmtId="0" fontId="7" fillId="2" borderId="14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2" fontId="7" fillId="2" borderId="15" xfId="0" applyNumberFormat="1" applyFont="1" applyFill="1" applyBorder="1" applyAlignment="1">
      <alignment horizontal="right"/>
    </xf>
    <xf numFmtId="0" fontId="7" fillId="2" borderId="11" xfId="0" applyFont="1" applyFill="1" applyBorder="1"/>
    <xf numFmtId="2" fontId="8" fillId="2" borderId="11" xfId="0" applyNumberFormat="1" applyFont="1" applyFill="1" applyBorder="1"/>
    <xf numFmtId="0" fontId="7" fillId="2" borderId="16" xfId="0" applyFont="1" applyFill="1" applyBorder="1"/>
    <xf numFmtId="0" fontId="4" fillId="4" borderId="4" xfId="0" applyFont="1" applyFill="1" applyBorder="1" applyAlignment="1">
      <alignment horizontal="right" vertical="top"/>
    </xf>
    <xf numFmtId="0" fontId="4" fillId="4" borderId="18" xfId="0" applyFont="1" applyFill="1" applyBorder="1" applyAlignment="1">
      <alignment horizontal="right" vertical="top"/>
    </xf>
    <xf numFmtId="1" fontId="7" fillId="2" borderId="16" xfId="0" applyNumberFormat="1" applyFont="1" applyFill="1" applyBorder="1" applyAlignment="1">
      <alignment horizontal="right" vertical="top"/>
    </xf>
    <xf numFmtId="1" fontId="4" fillId="4" borderId="4" xfId="0" applyNumberFormat="1" applyFont="1" applyFill="1" applyBorder="1" applyAlignment="1">
      <alignment horizontal="right" vertical="top"/>
    </xf>
    <xf numFmtId="2" fontId="4" fillId="4" borderId="18" xfId="0" applyNumberFormat="1" applyFont="1" applyFill="1" applyBorder="1" applyAlignment="1">
      <alignment horizontal="right" vertical="top"/>
    </xf>
    <xf numFmtId="0" fontId="4" fillId="4" borderId="20" xfId="0" applyFont="1" applyFill="1" applyBorder="1" applyAlignment="1">
      <alignment horizontal="right" vertical="top"/>
    </xf>
    <xf numFmtId="2" fontId="4" fillId="4" borderId="21" xfId="0" applyNumberFormat="1" applyFont="1" applyFill="1" applyBorder="1" applyAlignment="1">
      <alignment horizontal="right" vertical="top"/>
    </xf>
    <xf numFmtId="1" fontId="2" fillId="3" borderId="20" xfId="1" applyNumberFormat="1" applyFont="1" applyFill="1" applyBorder="1"/>
    <xf numFmtId="0" fontId="0" fillId="2" borderId="0" xfId="0" applyFill="1"/>
    <xf numFmtId="2" fontId="2" fillId="3" borderId="20" xfId="1" applyNumberFormat="1" applyFont="1" applyFill="1" applyBorder="1"/>
    <xf numFmtId="2" fontId="2" fillId="0" borderId="6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2" fontId="2" fillId="0" borderId="17" xfId="0" applyNumberFormat="1" applyFont="1" applyBorder="1" applyAlignment="1">
      <alignment horizont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22" xfId="1" applyFont="1" applyFill="1" applyBorder="1" applyAlignment="1">
      <alignment horizontal="left"/>
    </xf>
    <xf numFmtId="0" fontId="4" fillId="3" borderId="8" xfId="1" applyFont="1" applyFill="1" applyBorder="1" applyAlignment="1">
      <alignment horizontal="left"/>
    </xf>
    <xf numFmtId="0" fontId="4" fillId="3" borderId="1" xfId="1" applyFont="1" applyFill="1" applyBorder="1" applyAlignment="1">
      <alignment horizontal="left"/>
    </xf>
    <xf numFmtId="0" fontId="4" fillId="3" borderId="23" xfId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/>
    </xf>
    <xf numFmtId="2" fontId="2" fillId="2" borderId="13" xfId="0" applyNumberFormat="1" applyFont="1" applyFill="1" applyBorder="1" applyAlignment="1">
      <alignment horizontal="center"/>
    </xf>
    <xf numFmtId="2" fontId="2" fillId="2" borderId="17" xfId="0" applyNumberFormat="1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/>
    </xf>
    <xf numFmtId="0" fontId="1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" fontId="3" fillId="0" borderId="0" xfId="0" applyNumberFormat="1" applyFont="1" applyAlignment="1">
      <alignment vertical="top"/>
    </xf>
    <xf numFmtId="0" fontId="11" fillId="0" borderId="0" xfId="0" applyFont="1"/>
    <xf numFmtId="1" fontId="11" fillId="0" borderId="0" xfId="0" applyNumberFormat="1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49" fontId="13" fillId="0" borderId="26" xfId="0" applyNumberFormat="1" applyFont="1" applyBorder="1" applyAlignment="1">
      <alignment horizontal="center" vertical="center" wrapText="1"/>
    </xf>
    <xf numFmtId="49" fontId="13" fillId="0" borderId="27" xfId="0" applyNumberFormat="1" applyFont="1" applyBorder="1" applyAlignment="1">
      <alignment horizontal="center" vertical="center" wrapText="1"/>
    </xf>
    <xf numFmtId="49" fontId="13" fillId="0" borderId="28" xfId="0" applyNumberFormat="1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32" xfId="0" applyNumberFormat="1" applyFont="1" applyBorder="1" applyAlignment="1">
      <alignment horizontal="center" vertical="center" wrapText="1"/>
    </xf>
    <xf numFmtId="49" fontId="13" fillId="0" borderId="33" xfId="0" applyNumberFormat="1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1" fontId="16" fillId="0" borderId="20" xfId="0" applyNumberFormat="1" applyFont="1" applyBorder="1" applyAlignment="1">
      <alignment vertical="center"/>
    </xf>
    <xf numFmtId="0" fontId="17" fillId="0" borderId="20" xfId="0" applyFont="1" applyBorder="1" applyAlignment="1">
      <alignment horizontal="right" vertical="center"/>
    </xf>
    <xf numFmtId="1" fontId="18" fillId="0" borderId="38" xfId="0" applyNumberFormat="1" applyFont="1" applyBorder="1" applyAlignment="1">
      <alignment vertical="center"/>
    </xf>
    <xf numFmtId="0" fontId="10" fillId="0" borderId="0" xfId="0" applyFont="1"/>
  </cellXfs>
  <cellStyles count="2">
    <cellStyle name="Normal" xfId="0" builtinId="0"/>
    <cellStyle name="Normal 2" xfId="1" xr:uid="{E0407ED2-BFA4-4239-874B-BED3C56924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26271-CD0B-4607-A690-AB13CA78AE93}">
  <dimension ref="A1:N34"/>
  <sheetViews>
    <sheetView tabSelected="1" workbookViewId="0">
      <selection activeCell="O4" sqref="O4"/>
    </sheetView>
  </sheetViews>
  <sheetFormatPr defaultRowHeight="15" x14ac:dyDescent="0.25"/>
  <cols>
    <col min="1" max="1" width="8.85546875" customWidth="1"/>
    <col min="2" max="2" width="7.28515625" style="37" customWidth="1"/>
    <col min="3" max="3" width="8.28515625" customWidth="1"/>
    <col min="4" max="4" width="22.140625" customWidth="1"/>
    <col min="5" max="5" width="7.140625" customWidth="1"/>
    <col min="6" max="6" width="7.7109375" customWidth="1"/>
    <col min="7" max="7" width="7.5703125" customWidth="1"/>
    <col min="8" max="8" width="8.28515625" customWidth="1"/>
    <col min="9" max="9" width="10.5703125" customWidth="1"/>
    <col min="10" max="10" width="9.28515625" customWidth="1"/>
  </cols>
  <sheetData>
    <row r="1" spans="1:11" ht="15.75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</row>
    <row r="2" spans="1:11" ht="16.5" thickBo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</row>
    <row r="3" spans="1:11" ht="143.25" customHeight="1" thickBot="1" x14ac:dyDescent="0.3">
      <c r="A3" s="1" t="s">
        <v>2</v>
      </c>
      <c r="B3" s="2" t="s">
        <v>3</v>
      </c>
      <c r="C3" s="3" t="s">
        <v>4</v>
      </c>
      <c r="D3" s="4" t="s">
        <v>5</v>
      </c>
      <c r="E3" s="5" t="s">
        <v>6</v>
      </c>
      <c r="F3" s="6" t="s">
        <v>7</v>
      </c>
      <c r="G3" s="6" t="s">
        <v>8</v>
      </c>
      <c r="H3" s="7" t="s">
        <v>9</v>
      </c>
      <c r="I3" s="8" t="s">
        <v>10</v>
      </c>
      <c r="J3" s="9" t="s">
        <v>11</v>
      </c>
      <c r="K3" s="9" t="s">
        <v>23</v>
      </c>
    </row>
    <row r="4" spans="1:11" ht="15.75" thickBot="1" x14ac:dyDescent="0.3">
      <c r="A4" s="10">
        <v>1</v>
      </c>
      <c r="B4" s="11">
        <v>2</v>
      </c>
      <c r="C4" s="12">
        <v>3</v>
      </c>
      <c r="D4" s="12">
        <v>4</v>
      </c>
      <c r="E4" s="12">
        <v>5</v>
      </c>
      <c r="F4" s="13">
        <v>6</v>
      </c>
      <c r="G4" s="13">
        <v>7</v>
      </c>
      <c r="H4" s="14">
        <v>8</v>
      </c>
      <c r="I4" s="15">
        <v>9</v>
      </c>
      <c r="J4" s="15">
        <v>10</v>
      </c>
      <c r="K4" s="15">
        <v>11</v>
      </c>
    </row>
    <row r="5" spans="1:11" s="22" customFormat="1" ht="12.75" x14ac:dyDescent="0.2">
      <c r="A5" s="53" t="s">
        <v>24</v>
      </c>
      <c r="B5" s="56" t="s">
        <v>12</v>
      </c>
      <c r="C5" s="16" t="s">
        <v>13</v>
      </c>
      <c r="D5" s="17" t="s">
        <v>14</v>
      </c>
      <c r="E5" s="17" t="s">
        <v>15</v>
      </c>
      <c r="F5" s="18">
        <v>10</v>
      </c>
      <c r="G5" s="19">
        <v>17</v>
      </c>
      <c r="H5" s="20">
        <v>20.45</v>
      </c>
      <c r="I5" s="21">
        <f>G5*H5</f>
        <v>347.65</v>
      </c>
      <c r="J5" s="59">
        <f>I24*5%</f>
        <v>790.19099999999992</v>
      </c>
      <c r="K5" s="39">
        <v>158</v>
      </c>
    </row>
    <row r="6" spans="1:11" s="22" customFormat="1" ht="12.75" x14ac:dyDescent="0.2">
      <c r="A6" s="54"/>
      <c r="B6" s="57"/>
      <c r="C6" s="16" t="s">
        <v>13</v>
      </c>
      <c r="D6" s="23" t="s">
        <v>16</v>
      </c>
      <c r="E6" s="24" t="s">
        <v>15</v>
      </c>
      <c r="F6" s="19">
        <v>15</v>
      </c>
      <c r="G6" s="19">
        <v>25</v>
      </c>
      <c r="H6" s="20">
        <v>12.78</v>
      </c>
      <c r="I6" s="25">
        <f>G6*H6</f>
        <v>319.5</v>
      </c>
      <c r="J6" s="60"/>
      <c r="K6" s="40"/>
    </row>
    <row r="7" spans="1:11" s="22" customFormat="1" ht="12.75" x14ac:dyDescent="0.2">
      <c r="A7" s="54"/>
      <c r="B7" s="57"/>
      <c r="C7" s="16" t="s">
        <v>13</v>
      </c>
      <c r="D7" s="24" t="s">
        <v>17</v>
      </c>
      <c r="E7" s="26" t="s">
        <v>15</v>
      </c>
      <c r="F7" s="19">
        <v>10</v>
      </c>
      <c r="G7" s="19">
        <v>18</v>
      </c>
      <c r="H7" s="27">
        <v>12.78</v>
      </c>
      <c r="I7" s="25">
        <f>G7*H7</f>
        <v>230.04</v>
      </c>
      <c r="J7" s="60"/>
      <c r="K7" s="40"/>
    </row>
    <row r="8" spans="1:11" s="22" customFormat="1" ht="13.5" thickBot="1" x14ac:dyDescent="0.25">
      <c r="A8" s="54"/>
      <c r="B8" s="57"/>
      <c r="C8" s="16" t="s">
        <v>13</v>
      </c>
      <c r="D8" s="28" t="s">
        <v>18</v>
      </c>
      <c r="E8" s="24" t="s">
        <v>15</v>
      </c>
      <c r="F8" s="18">
        <v>56</v>
      </c>
      <c r="G8" s="19">
        <v>93</v>
      </c>
      <c r="H8" s="27">
        <v>12.78</v>
      </c>
      <c r="I8" s="21">
        <f>G8*H8</f>
        <v>1188.54</v>
      </c>
      <c r="J8" s="60"/>
      <c r="K8" s="40"/>
    </row>
    <row r="9" spans="1:11" s="22" customFormat="1" ht="13.5" thickBot="1" x14ac:dyDescent="0.25">
      <c r="A9" s="54"/>
      <c r="B9" s="58"/>
      <c r="C9" s="45" t="s">
        <v>19</v>
      </c>
      <c r="D9" s="46"/>
      <c r="E9" s="46"/>
      <c r="F9" s="29">
        <f>SUM(F5:F8)</f>
        <v>91</v>
      </c>
      <c r="G9" s="29">
        <f>SUM(G5:G8)</f>
        <v>153</v>
      </c>
      <c r="H9" s="29"/>
      <c r="I9" s="30">
        <f>SUM(I5:I8)</f>
        <v>2085.73</v>
      </c>
      <c r="J9" s="60"/>
      <c r="K9" s="40"/>
    </row>
    <row r="10" spans="1:11" s="22" customFormat="1" ht="12.75" x14ac:dyDescent="0.2">
      <c r="A10" s="54"/>
      <c r="B10" s="56" t="s">
        <v>20</v>
      </c>
      <c r="C10" s="16" t="s">
        <v>13</v>
      </c>
      <c r="D10" s="23" t="s">
        <v>16</v>
      </c>
      <c r="E10" s="17" t="s">
        <v>15</v>
      </c>
      <c r="F10" s="18">
        <v>110</v>
      </c>
      <c r="G10" s="19">
        <v>183</v>
      </c>
      <c r="H10" s="20">
        <v>12.78</v>
      </c>
      <c r="I10" s="21">
        <f>G10*H10</f>
        <v>2338.7399999999998</v>
      </c>
      <c r="J10" s="60"/>
      <c r="K10" s="40"/>
    </row>
    <row r="11" spans="1:11" s="22" customFormat="1" ht="12.75" x14ac:dyDescent="0.2">
      <c r="A11" s="54"/>
      <c r="B11" s="57"/>
      <c r="C11" s="16" t="s">
        <v>13</v>
      </c>
      <c r="D11" s="24" t="s">
        <v>17</v>
      </c>
      <c r="E11" s="24" t="s">
        <v>15</v>
      </c>
      <c r="F11" s="19">
        <v>35</v>
      </c>
      <c r="G11" s="19">
        <v>58</v>
      </c>
      <c r="H11" s="27">
        <v>12.78</v>
      </c>
      <c r="I11" s="25">
        <f>G11*H11</f>
        <v>741.24</v>
      </c>
      <c r="J11" s="60"/>
      <c r="K11" s="40"/>
    </row>
    <row r="12" spans="1:11" s="22" customFormat="1" ht="13.5" thickBot="1" x14ac:dyDescent="0.25">
      <c r="A12" s="54"/>
      <c r="B12" s="57"/>
      <c r="C12" s="16" t="s">
        <v>13</v>
      </c>
      <c r="D12" s="28" t="s">
        <v>18</v>
      </c>
      <c r="E12" s="28" t="s">
        <v>15</v>
      </c>
      <c r="F12" s="31">
        <v>235</v>
      </c>
      <c r="G12" s="31">
        <v>427</v>
      </c>
      <c r="H12" s="27">
        <v>12.78</v>
      </c>
      <c r="I12" s="25">
        <f>G12*H12</f>
        <v>5457.0599999999995</v>
      </c>
      <c r="J12" s="60"/>
      <c r="K12" s="40"/>
    </row>
    <row r="13" spans="1:11" s="22" customFormat="1" ht="13.5" thickBot="1" x14ac:dyDescent="0.25">
      <c r="A13" s="54"/>
      <c r="B13" s="62"/>
      <c r="C13" s="63" t="s">
        <v>19</v>
      </c>
      <c r="D13" s="46"/>
      <c r="E13" s="46"/>
      <c r="F13" s="29">
        <f>SUM(F10:F12)</f>
        <v>380</v>
      </c>
      <c r="G13" s="32">
        <f>SUM(G10:G12)</f>
        <v>668</v>
      </c>
      <c r="H13" s="30"/>
      <c r="I13" s="33">
        <f>SUM(I10:I12)</f>
        <v>8537.0399999999991</v>
      </c>
      <c r="J13" s="60"/>
      <c r="K13" s="40"/>
    </row>
    <row r="14" spans="1:11" s="22" customFormat="1" ht="12.75" x14ac:dyDescent="0.2">
      <c r="A14" s="54"/>
      <c r="B14" s="56" t="s">
        <v>21</v>
      </c>
      <c r="C14" s="16" t="s">
        <v>13</v>
      </c>
      <c r="D14" s="17" t="s">
        <v>14</v>
      </c>
      <c r="E14" s="17" t="s">
        <v>15</v>
      </c>
      <c r="F14" s="18">
        <v>10</v>
      </c>
      <c r="G14" s="19">
        <v>17</v>
      </c>
      <c r="H14" s="20">
        <v>20.45</v>
      </c>
      <c r="I14" s="21">
        <f>G14*H14</f>
        <v>347.65</v>
      </c>
      <c r="J14" s="60"/>
      <c r="K14" s="40"/>
    </row>
    <row r="15" spans="1:11" s="22" customFormat="1" ht="12.75" x14ac:dyDescent="0.2">
      <c r="A15" s="54"/>
      <c r="B15" s="57"/>
      <c r="C15" s="16" t="s">
        <v>13</v>
      </c>
      <c r="D15" s="23" t="s">
        <v>16</v>
      </c>
      <c r="E15" s="24" t="s">
        <v>15</v>
      </c>
      <c r="F15" s="19">
        <v>15</v>
      </c>
      <c r="G15" s="19">
        <v>25</v>
      </c>
      <c r="H15" s="20">
        <v>12.78</v>
      </c>
      <c r="I15" s="25">
        <f>G15*H15</f>
        <v>319.5</v>
      </c>
      <c r="J15" s="60"/>
      <c r="K15" s="40"/>
    </row>
    <row r="16" spans="1:11" s="22" customFormat="1" ht="12.75" x14ac:dyDescent="0.2">
      <c r="A16" s="54"/>
      <c r="B16" s="57"/>
      <c r="C16" s="16" t="s">
        <v>13</v>
      </c>
      <c r="D16" s="24" t="s">
        <v>17</v>
      </c>
      <c r="E16" s="26" t="s">
        <v>15</v>
      </c>
      <c r="F16" s="19">
        <v>5</v>
      </c>
      <c r="G16" s="19">
        <v>9</v>
      </c>
      <c r="H16" s="27">
        <v>12.78</v>
      </c>
      <c r="I16" s="25">
        <f>G16*H16</f>
        <v>115.02</v>
      </c>
      <c r="J16" s="60"/>
      <c r="K16" s="40"/>
    </row>
    <row r="17" spans="1:14" s="22" customFormat="1" ht="13.5" thickBot="1" x14ac:dyDescent="0.25">
      <c r="A17" s="54"/>
      <c r="B17" s="57"/>
      <c r="C17" s="16" t="s">
        <v>13</v>
      </c>
      <c r="D17" s="28" t="s">
        <v>18</v>
      </c>
      <c r="E17" s="24" t="s">
        <v>15</v>
      </c>
      <c r="F17" s="18">
        <v>35</v>
      </c>
      <c r="G17" s="19">
        <v>58</v>
      </c>
      <c r="H17" s="27">
        <v>12.78</v>
      </c>
      <c r="I17" s="21">
        <f>G17*H17</f>
        <v>741.24</v>
      </c>
      <c r="J17" s="60"/>
      <c r="K17" s="40"/>
    </row>
    <row r="18" spans="1:14" s="22" customFormat="1" ht="13.5" thickBot="1" x14ac:dyDescent="0.25">
      <c r="A18" s="54"/>
      <c r="B18" s="58"/>
      <c r="C18" s="45" t="s">
        <v>19</v>
      </c>
      <c r="D18" s="46"/>
      <c r="E18" s="46"/>
      <c r="F18" s="29">
        <f>SUM(F14:F17)</f>
        <v>65</v>
      </c>
      <c r="G18" s="29">
        <f>SUM(G14:G17)</f>
        <v>109</v>
      </c>
      <c r="H18" s="29"/>
      <c r="I18" s="30">
        <f>SUM(I14:I17)</f>
        <v>1523.4099999999999</v>
      </c>
      <c r="J18" s="60"/>
      <c r="K18" s="40"/>
    </row>
    <row r="19" spans="1:14" s="22" customFormat="1" ht="12.75" x14ac:dyDescent="0.2">
      <c r="A19" s="54"/>
      <c r="B19" s="42" t="s">
        <v>22</v>
      </c>
      <c r="C19" s="16" t="s">
        <v>13</v>
      </c>
      <c r="D19" s="17" t="s">
        <v>14</v>
      </c>
      <c r="E19" s="17" t="s">
        <v>15</v>
      </c>
      <c r="F19" s="18">
        <v>1</v>
      </c>
      <c r="G19" s="19">
        <v>2</v>
      </c>
      <c r="H19" s="20">
        <v>20.45</v>
      </c>
      <c r="I19" s="21">
        <f>G19*H19</f>
        <v>40.9</v>
      </c>
      <c r="J19" s="60"/>
      <c r="K19" s="40"/>
    </row>
    <row r="20" spans="1:14" s="22" customFormat="1" ht="12.75" x14ac:dyDescent="0.2">
      <c r="A20" s="54"/>
      <c r="B20" s="43"/>
      <c r="C20" s="16" t="s">
        <v>13</v>
      </c>
      <c r="D20" s="23" t="s">
        <v>16</v>
      </c>
      <c r="E20" s="24" t="s">
        <v>15</v>
      </c>
      <c r="F20" s="19">
        <v>36</v>
      </c>
      <c r="G20" s="19">
        <v>60</v>
      </c>
      <c r="H20" s="20">
        <v>12.78</v>
      </c>
      <c r="I20" s="21">
        <f t="shared" ref="I20:I22" si="0">G20*H20</f>
        <v>766.8</v>
      </c>
      <c r="J20" s="60"/>
      <c r="K20" s="40"/>
    </row>
    <row r="21" spans="1:14" s="22" customFormat="1" ht="12.75" x14ac:dyDescent="0.2">
      <c r="A21" s="54"/>
      <c r="B21" s="43"/>
      <c r="C21" s="16" t="s">
        <v>13</v>
      </c>
      <c r="D21" s="24" t="s">
        <v>17</v>
      </c>
      <c r="E21" s="26" t="s">
        <v>15</v>
      </c>
      <c r="F21" s="19">
        <v>6</v>
      </c>
      <c r="G21" s="19">
        <v>11</v>
      </c>
      <c r="H21" s="27">
        <v>12.78</v>
      </c>
      <c r="I21" s="21">
        <f t="shared" si="0"/>
        <v>140.57999999999998</v>
      </c>
      <c r="J21" s="60"/>
      <c r="K21" s="40"/>
    </row>
    <row r="22" spans="1:14" s="22" customFormat="1" ht="13.5" thickBot="1" x14ac:dyDescent="0.25">
      <c r="A22" s="54"/>
      <c r="B22" s="43"/>
      <c r="C22" s="16" t="s">
        <v>13</v>
      </c>
      <c r="D22" s="28" t="s">
        <v>18</v>
      </c>
      <c r="E22" s="24" t="s">
        <v>15</v>
      </c>
      <c r="F22" s="18">
        <v>127</v>
      </c>
      <c r="G22" s="19">
        <v>212</v>
      </c>
      <c r="H22" s="27">
        <v>12.78</v>
      </c>
      <c r="I22" s="21">
        <f t="shared" si="0"/>
        <v>2709.3599999999997</v>
      </c>
      <c r="J22" s="60"/>
      <c r="K22" s="40"/>
    </row>
    <row r="23" spans="1:14" s="22" customFormat="1" ht="13.5" thickBot="1" x14ac:dyDescent="0.25">
      <c r="A23" s="55"/>
      <c r="B23" s="44"/>
      <c r="C23" s="45" t="s">
        <v>19</v>
      </c>
      <c r="D23" s="46"/>
      <c r="E23" s="46"/>
      <c r="F23" s="29">
        <f>SUM(F19:F22)</f>
        <v>170</v>
      </c>
      <c r="G23" s="29">
        <f>SUM(G19:G22)</f>
        <v>285</v>
      </c>
      <c r="H23" s="34"/>
      <c r="I23" s="35">
        <f>SUM(I19:I22)</f>
        <v>3657.6399999999994</v>
      </c>
      <c r="J23" s="60"/>
      <c r="K23" s="40"/>
    </row>
    <row r="24" spans="1:14" ht="16.5" thickBot="1" x14ac:dyDescent="0.3">
      <c r="A24" s="47" t="s">
        <v>25</v>
      </c>
      <c r="B24" s="48"/>
      <c r="C24" s="49"/>
      <c r="D24" s="49"/>
      <c r="E24" s="50"/>
      <c r="F24" s="36">
        <f>F9+F13+F18+F23</f>
        <v>706</v>
      </c>
      <c r="G24" s="36">
        <f t="shared" ref="G24:I24" si="1">G9+G13+G18+G23</f>
        <v>1215</v>
      </c>
      <c r="H24" s="36"/>
      <c r="I24" s="38">
        <f t="shared" si="1"/>
        <v>15803.819999999998</v>
      </c>
      <c r="J24" s="61"/>
      <c r="K24" s="41"/>
    </row>
    <row r="27" spans="1:14" x14ac:dyDescent="0.25">
      <c r="B27" s="64" t="s">
        <v>26</v>
      </c>
      <c r="C27" s="65"/>
      <c r="D27" s="65"/>
      <c r="E27" s="65"/>
      <c r="F27" s="66"/>
      <c r="G27" s="67" t="s">
        <v>27</v>
      </c>
      <c r="H27" s="67"/>
      <c r="I27" s="67"/>
      <c r="J27" s="67"/>
      <c r="K27" s="68"/>
      <c r="L27" s="68"/>
      <c r="M27" s="68"/>
      <c r="N27" s="68"/>
    </row>
    <row r="28" spans="1:14" x14ac:dyDescent="0.25">
      <c r="B28" s="67" t="s">
        <v>28</v>
      </c>
      <c r="C28" s="67"/>
      <c r="D28" s="67"/>
      <c r="E28" s="67"/>
      <c r="F28" s="66"/>
      <c r="G28" s="68"/>
      <c r="H28" s="68"/>
      <c r="I28" s="68"/>
      <c r="J28" s="68"/>
      <c r="K28" s="68"/>
      <c r="L28" s="68"/>
      <c r="M28" s="68"/>
      <c r="N28" s="68"/>
    </row>
    <row r="29" spans="1:14" x14ac:dyDescent="0.25">
      <c r="B29" s="67" t="s">
        <v>31</v>
      </c>
      <c r="C29" s="67"/>
      <c r="D29" s="67"/>
      <c r="E29" s="67"/>
      <c r="F29" s="66"/>
      <c r="G29" s="69"/>
      <c r="H29" s="66"/>
      <c r="I29" s="66"/>
      <c r="J29" s="66"/>
      <c r="K29" s="66"/>
      <c r="L29" s="66"/>
      <c r="M29" s="66"/>
      <c r="N29" s="66"/>
    </row>
    <row r="30" spans="1:14" x14ac:dyDescent="0.25">
      <c r="B30" s="70"/>
      <c r="C30" s="70"/>
      <c r="D30" s="70"/>
      <c r="E30" s="70"/>
      <c r="F30" s="70"/>
      <c r="G30" s="71"/>
      <c r="H30" s="70"/>
      <c r="I30" s="70"/>
      <c r="J30" s="70"/>
      <c r="K30" s="70"/>
      <c r="L30" s="70"/>
      <c r="M30" s="70"/>
      <c r="N30" s="70"/>
    </row>
    <row r="31" spans="1:14" ht="15.75" x14ac:dyDescent="0.25">
      <c r="B31" s="72" t="s">
        <v>29</v>
      </c>
      <c r="C31" s="72"/>
      <c r="D31" s="72"/>
      <c r="E31" s="70"/>
      <c r="F31" s="70"/>
      <c r="G31" s="71"/>
      <c r="H31" s="70"/>
      <c r="I31" s="70"/>
      <c r="J31" s="70"/>
      <c r="K31" s="70"/>
      <c r="L31" s="70"/>
      <c r="M31" s="70"/>
      <c r="N31" s="70"/>
    </row>
    <row r="32" spans="1:14" x14ac:dyDescent="0.25">
      <c r="B32" s="70"/>
      <c r="C32" s="70"/>
      <c r="D32" s="70"/>
      <c r="E32" s="70"/>
      <c r="F32" s="70"/>
      <c r="G32" s="71"/>
      <c r="H32" s="70"/>
      <c r="I32" s="70"/>
      <c r="J32" s="70"/>
      <c r="K32" s="70"/>
      <c r="L32" s="70"/>
      <c r="M32" s="70"/>
      <c r="N32" s="70"/>
    </row>
    <row r="33" spans="2:14" ht="15.75" x14ac:dyDescent="0.25">
      <c r="B33" s="70"/>
      <c r="C33" s="73" t="s">
        <v>30</v>
      </c>
      <c r="D33" s="73"/>
      <c r="E33" s="73"/>
      <c r="F33" s="73"/>
      <c r="G33" s="71"/>
      <c r="H33" s="70"/>
      <c r="I33" s="70"/>
      <c r="J33" s="70"/>
      <c r="K33" s="70"/>
      <c r="L33" s="70"/>
      <c r="M33" s="70"/>
      <c r="N33" s="70"/>
    </row>
    <row r="34" spans="2:14" x14ac:dyDescent="0.25">
      <c r="B34" s="70"/>
      <c r="C34" s="70"/>
      <c r="D34" s="70"/>
      <c r="E34" s="70"/>
      <c r="F34" s="70"/>
      <c r="G34" s="71"/>
      <c r="H34" s="70"/>
      <c r="I34" s="70"/>
      <c r="J34" s="70"/>
      <c r="K34" s="70"/>
      <c r="L34" s="70"/>
      <c r="M34" s="70"/>
      <c r="N34" s="70"/>
    </row>
  </sheetData>
  <mergeCells count="20">
    <mergeCell ref="C33:F33"/>
    <mergeCell ref="B27:E27"/>
    <mergeCell ref="G27:N27"/>
    <mergeCell ref="B28:E28"/>
    <mergeCell ref="G28:N28"/>
    <mergeCell ref="B29:E29"/>
    <mergeCell ref="K5:K24"/>
    <mergeCell ref="B19:B23"/>
    <mergeCell ref="C23:E23"/>
    <mergeCell ref="A24:E24"/>
    <mergeCell ref="A1:J1"/>
    <mergeCell ref="A2:J2"/>
    <mergeCell ref="A5:A23"/>
    <mergeCell ref="B5:B9"/>
    <mergeCell ref="J5:J24"/>
    <mergeCell ref="C9:E9"/>
    <mergeCell ref="B10:B13"/>
    <mergeCell ref="C13:E13"/>
    <mergeCell ref="B14:B18"/>
    <mergeCell ref="C18:E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AE87E-E349-4839-8144-C4DD7AA4BD35}">
  <dimension ref="A1:N34"/>
  <sheetViews>
    <sheetView topLeftCell="A16" workbookViewId="0">
      <selection activeCell="M17" sqref="M17"/>
    </sheetView>
  </sheetViews>
  <sheetFormatPr defaultRowHeight="15" x14ac:dyDescent="0.25"/>
  <cols>
    <col min="1" max="1" width="8.85546875" customWidth="1"/>
    <col min="2" max="2" width="7.28515625" style="37" customWidth="1"/>
    <col min="3" max="3" width="8.28515625" customWidth="1"/>
    <col min="4" max="4" width="22.140625" customWidth="1"/>
    <col min="5" max="5" width="7.140625" customWidth="1"/>
    <col min="6" max="6" width="7.7109375" customWidth="1"/>
    <col min="7" max="7" width="7.5703125" customWidth="1"/>
    <col min="8" max="8" width="8.28515625" customWidth="1"/>
    <col min="9" max="9" width="10.5703125" customWidth="1"/>
    <col min="10" max="10" width="9.28515625" customWidth="1"/>
  </cols>
  <sheetData>
    <row r="1" spans="1:11" ht="15.75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</row>
    <row r="2" spans="1:11" ht="16.5" thickBo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</row>
    <row r="3" spans="1:11" ht="143.25" customHeight="1" thickBot="1" x14ac:dyDescent="0.3">
      <c r="A3" s="1" t="s">
        <v>2</v>
      </c>
      <c r="B3" s="2" t="s">
        <v>3</v>
      </c>
      <c r="C3" s="3" t="s">
        <v>4</v>
      </c>
      <c r="D3" s="4" t="s">
        <v>5</v>
      </c>
      <c r="E3" s="5" t="s">
        <v>6</v>
      </c>
      <c r="F3" s="6" t="s">
        <v>7</v>
      </c>
      <c r="G3" s="6" t="s">
        <v>8</v>
      </c>
      <c r="H3" s="7" t="s">
        <v>9</v>
      </c>
      <c r="I3" s="8" t="s">
        <v>10</v>
      </c>
      <c r="J3" s="9" t="s">
        <v>11</v>
      </c>
      <c r="K3" s="9" t="s">
        <v>23</v>
      </c>
    </row>
    <row r="4" spans="1:11" ht="15.75" thickBot="1" x14ac:dyDescent="0.3">
      <c r="A4" s="10">
        <v>1</v>
      </c>
      <c r="B4" s="11">
        <v>2</v>
      </c>
      <c r="C4" s="12">
        <v>3</v>
      </c>
      <c r="D4" s="12">
        <v>4</v>
      </c>
      <c r="E4" s="12">
        <v>5</v>
      </c>
      <c r="F4" s="13">
        <v>6</v>
      </c>
      <c r="G4" s="13">
        <v>7</v>
      </c>
      <c r="H4" s="14">
        <v>8</v>
      </c>
      <c r="I4" s="15">
        <v>9</v>
      </c>
      <c r="J4" s="15">
        <v>10</v>
      </c>
      <c r="K4" s="15">
        <v>11</v>
      </c>
    </row>
    <row r="5" spans="1:11" s="22" customFormat="1" ht="12.75" x14ac:dyDescent="0.2">
      <c r="A5" s="53" t="s">
        <v>24</v>
      </c>
      <c r="B5" s="56" t="s">
        <v>12</v>
      </c>
      <c r="C5" s="16" t="s">
        <v>13</v>
      </c>
      <c r="D5" s="17" t="s">
        <v>14</v>
      </c>
      <c r="E5" s="17" t="s">
        <v>15</v>
      </c>
      <c r="F5" s="18">
        <v>10</v>
      </c>
      <c r="G5" s="19">
        <v>17</v>
      </c>
      <c r="H5" s="20"/>
      <c r="I5" s="21"/>
      <c r="J5" s="59"/>
      <c r="K5" s="39"/>
    </row>
    <row r="6" spans="1:11" s="22" customFormat="1" ht="12.75" x14ac:dyDescent="0.2">
      <c r="A6" s="54"/>
      <c r="B6" s="57"/>
      <c r="C6" s="16" t="s">
        <v>13</v>
      </c>
      <c r="D6" s="23" t="s">
        <v>16</v>
      </c>
      <c r="E6" s="24" t="s">
        <v>15</v>
      </c>
      <c r="F6" s="19">
        <v>15</v>
      </c>
      <c r="G6" s="19">
        <v>25</v>
      </c>
      <c r="H6" s="20"/>
      <c r="I6" s="25"/>
      <c r="J6" s="60"/>
      <c r="K6" s="40"/>
    </row>
    <row r="7" spans="1:11" s="22" customFormat="1" ht="12.75" x14ac:dyDescent="0.2">
      <c r="A7" s="54"/>
      <c r="B7" s="57"/>
      <c r="C7" s="16" t="s">
        <v>13</v>
      </c>
      <c r="D7" s="24" t="s">
        <v>17</v>
      </c>
      <c r="E7" s="26" t="s">
        <v>15</v>
      </c>
      <c r="F7" s="19">
        <v>10</v>
      </c>
      <c r="G7" s="19">
        <v>18</v>
      </c>
      <c r="H7" s="27"/>
      <c r="I7" s="25"/>
      <c r="J7" s="60"/>
      <c r="K7" s="40"/>
    </row>
    <row r="8" spans="1:11" s="22" customFormat="1" ht="13.5" thickBot="1" x14ac:dyDescent="0.25">
      <c r="A8" s="54"/>
      <c r="B8" s="57"/>
      <c r="C8" s="16" t="s">
        <v>13</v>
      </c>
      <c r="D8" s="28" t="s">
        <v>18</v>
      </c>
      <c r="E8" s="24" t="s">
        <v>15</v>
      </c>
      <c r="F8" s="18">
        <v>56</v>
      </c>
      <c r="G8" s="19">
        <v>93</v>
      </c>
      <c r="H8" s="27"/>
      <c r="I8" s="21"/>
      <c r="J8" s="60"/>
      <c r="K8" s="40"/>
    </row>
    <row r="9" spans="1:11" s="22" customFormat="1" ht="13.5" thickBot="1" x14ac:dyDescent="0.25">
      <c r="A9" s="54"/>
      <c r="B9" s="58"/>
      <c r="C9" s="45" t="s">
        <v>19</v>
      </c>
      <c r="D9" s="46"/>
      <c r="E9" s="46"/>
      <c r="F9" s="29">
        <f>SUM(F5:F8)</f>
        <v>91</v>
      </c>
      <c r="G9" s="29">
        <f>SUM(G5:G8)</f>
        <v>153</v>
      </c>
      <c r="H9" s="29"/>
      <c r="I9" s="30"/>
      <c r="J9" s="60"/>
      <c r="K9" s="40"/>
    </row>
    <row r="10" spans="1:11" s="22" customFormat="1" ht="12.75" x14ac:dyDescent="0.2">
      <c r="A10" s="54"/>
      <c r="B10" s="56" t="s">
        <v>20</v>
      </c>
      <c r="C10" s="16" t="s">
        <v>13</v>
      </c>
      <c r="D10" s="23" t="s">
        <v>16</v>
      </c>
      <c r="E10" s="17" t="s">
        <v>15</v>
      </c>
      <c r="F10" s="18">
        <v>110</v>
      </c>
      <c r="G10" s="19">
        <v>183</v>
      </c>
      <c r="H10" s="20"/>
      <c r="I10" s="21"/>
      <c r="J10" s="60"/>
      <c r="K10" s="40"/>
    </row>
    <row r="11" spans="1:11" s="22" customFormat="1" ht="12.75" x14ac:dyDescent="0.2">
      <c r="A11" s="54"/>
      <c r="B11" s="57"/>
      <c r="C11" s="16" t="s">
        <v>13</v>
      </c>
      <c r="D11" s="24" t="s">
        <v>17</v>
      </c>
      <c r="E11" s="24" t="s">
        <v>15</v>
      </c>
      <c r="F11" s="19">
        <v>35</v>
      </c>
      <c r="G11" s="19">
        <v>58</v>
      </c>
      <c r="H11" s="27"/>
      <c r="I11" s="25"/>
      <c r="J11" s="60"/>
      <c r="K11" s="40"/>
    </row>
    <row r="12" spans="1:11" s="22" customFormat="1" ht="13.5" thickBot="1" x14ac:dyDescent="0.25">
      <c r="A12" s="54"/>
      <c r="B12" s="57"/>
      <c r="C12" s="16" t="s">
        <v>13</v>
      </c>
      <c r="D12" s="28" t="s">
        <v>18</v>
      </c>
      <c r="E12" s="28" t="s">
        <v>15</v>
      </c>
      <c r="F12" s="31">
        <v>235</v>
      </c>
      <c r="G12" s="31">
        <v>427</v>
      </c>
      <c r="H12" s="27"/>
      <c r="I12" s="25"/>
      <c r="J12" s="60"/>
      <c r="K12" s="40"/>
    </row>
    <row r="13" spans="1:11" s="22" customFormat="1" ht="13.5" thickBot="1" x14ac:dyDescent="0.25">
      <c r="A13" s="54"/>
      <c r="B13" s="62"/>
      <c r="C13" s="63" t="s">
        <v>19</v>
      </c>
      <c r="D13" s="46"/>
      <c r="E13" s="46"/>
      <c r="F13" s="29">
        <f>SUM(F10:F12)</f>
        <v>380</v>
      </c>
      <c r="G13" s="32">
        <f>SUM(G10:G12)</f>
        <v>668</v>
      </c>
      <c r="H13" s="30"/>
      <c r="I13" s="33"/>
      <c r="J13" s="60"/>
      <c r="K13" s="40"/>
    </row>
    <row r="14" spans="1:11" s="22" customFormat="1" ht="12.75" x14ac:dyDescent="0.2">
      <c r="A14" s="54"/>
      <c r="B14" s="56" t="s">
        <v>21</v>
      </c>
      <c r="C14" s="16" t="s">
        <v>13</v>
      </c>
      <c r="D14" s="17" t="s">
        <v>14</v>
      </c>
      <c r="E14" s="17" t="s">
        <v>15</v>
      </c>
      <c r="F14" s="18">
        <v>10</v>
      </c>
      <c r="G14" s="19">
        <v>17</v>
      </c>
      <c r="H14" s="20"/>
      <c r="I14" s="21"/>
      <c r="J14" s="60"/>
      <c r="K14" s="40"/>
    </row>
    <row r="15" spans="1:11" s="22" customFormat="1" ht="12.75" x14ac:dyDescent="0.2">
      <c r="A15" s="54"/>
      <c r="B15" s="57"/>
      <c r="C15" s="16" t="s">
        <v>13</v>
      </c>
      <c r="D15" s="23" t="s">
        <v>16</v>
      </c>
      <c r="E15" s="24" t="s">
        <v>15</v>
      </c>
      <c r="F15" s="19">
        <v>15</v>
      </c>
      <c r="G15" s="19">
        <v>25</v>
      </c>
      <c r="H15" s="20"/>
      <c r="I15" s="25"/>
      <c r="J15" s="60"/>
      <c r="K15" s="40"/>
    </row>
    <row r="16" spans="1:11" s="22" customFormat="1" ht="12.75" x14ac:dyDescent="0.2">
      <c r="A16" s="54"/>
      <c r="B16" s="57"/>
      <c r="C16" s="16" t="s">
        <v>13</v>
      </c>
      <c r="D16" s="24" t="s">
        <v>17</v>
      </c>
      <c r="E16" s="26" t="s">
        <v>15</v>
      </c>
      <c r="F16" s="19">
        <v>5</v>
      </c>
      <c r="G16" s="19">
        <v>9</v>
      </c>
      <c r="H16" s="27"/>
      <c r="I16" s="25"/>
      <c r="J16" s="60"/>
      <c r="K16" s="40"/>
    </row>
    <row r="17" spans="1:14" s="22" customFormat="1" ht="13.5" thickBot="1" x14ac:dyDescent="0.25">
      <c r="A17" s="54"/>
      <c r="B17" s="57"/>
      <c r="C17" s="16" t="s">
        <v>13</v>
      </c>
      <c r="D17" s="28" t="s">
        <v>18</v>
      </c>
      <c r="E17" s="24" t="s">
        <v>15</v>
      </c>
      <c r="F17" s="18">
        <v>35</v>
      </c>
      <c r="G17" s="19">
        <v>58</v>
      </c>
      <c r="H17" s="27"/>
      <c r="I17" s="21"/>
      <c r="J17" s="60"/>
      <c r="K17" s="40"/>
    </row>
    <row r="18" spans="1:14" s="22" customFormat="1" ht="13.5" thickBot="1" x14ac:dyDescent="0.25">
      <c r="A18" s="54"/>
      <c r="B18" s="58"/>
      <c r="C18" s="45" t="s">
        <v>19</v>
      </c>
      <c r="D18" s="46"/>
      <c r="E18" s="46"/>
      <c r="F18" s="29">
        <f>SUM(F14:F17)</f>
        <v>65</v>
      </c>
      <c r="G18" s="29">
        <f>SUM(G14:G17)</f>
        <v>109</v>
      </c>
      <c r="H18" s="29"/>
      <c r="I18" s="30"/>
      <c r="J18" s="60"/>
      <c r="K18" s="40"/>
    </row>
    <row r="19" spans="1:14" s="22" customFormat="1" ht="12.75" x14ac:dyDescent="0.2">
      <c r="A19" s="54"/>
      <c r="B19" s="42" t="s">
        <v>22</v>
      </c>
      <c r="C19" s="16" t="s">
        <v>13</v>
      </c>
      <c r="D19" s="17" t="s">
        <v>14</v>
      </c>
      <c r="E19" s="17" t="s">
        <v>15</v>
      </c>
      <c r="F19" s="18">
        <v>1</v>
      </c>
      <c r="G19" s="19">
        <v>2</v>
      </c>
      <c r="H19" s="20"/>
      <c r="I19" s="21"/>
      <c r="J19" s="60"/>
      <c r="K19" s="40"/>
    </row>
    <row r="20" spans="1:14" s="22" customFormat="1" ht="12.75" x14ac:dyDescent="0.2">
      <c r="A20" s="54"/>
      <c r="B20" s="43"/>
      <c r="C20" s="16" t="s">
        <v>13</v>
      </c>
      <c r="D20" s="23" t="s">
        <v>16</v>
      </c>
      <c r="E20" s="24" t="s">
        <v>15</v>
      </c>
      <c r="F20" s="19">
        <v>36</v>
      </c>
      <c r="G20" s="19">
        <v>60</v>
      </c>
      <c r="H20" s="20"/>
      <c r="I20" s="21"/>
      <c r="J20" s="60"/>
      <c r="K20" s="40"/>
    </row>
    <row r="21" spans="1:14" s="22" customFormat="1" ht="12.75" x14ac:dyDescent="0.2">
      <c r="A21" s="54"/>
      <c r="B21" s="43"/>
      <c r="C21" s="16" t="s">
        <v>13</v>
      </c>
      <c r="D21" s="24" t="s">
        <v>17</v>
      </c>
      <c r="E21" s="26" t="s">
        <v>15</v>
      </c>
      <c r="F21" s="19">
        <v>6</v>
      </c>
      <c r="G21" s="19">
        <v>11</v>
      </c>
      <c r="H21" s="27"/>
      <c r="I21" s="21"/>
      <c r="J21" s="60"/>
      <c r="K21" s="40"/>
    </row>
    <row r="22" spans="1:14" s="22" customFormat="1" ht="13.5" thickBot="1" x14ac:dyDescent="0.25">
      <c r="A22" s="54"/>
      <c r="B22" s="43"/>
      <c r="C22" s="16" t="s">
        <v>13</v>
      </c>
      <c r="D22" s="28" t="s">
        <v>18</v>
      </c>
      <c r="E22" s="24" t="s">
        <v>15</v>
      </c>
      <c r="F22" s="18">
        <v>127</v>
      </c>
      <c r="G22" s="19">
        <v>212</v>
      </c>
      <c r="H22" s="27"/>
      <c r="I22" s="21"/>
      <c r="J22" s="60"/>
      <c r="K22" s="40"/>
    </row>
    <row r="23" spans="1:14" s="22" customFormat="1" ht="13.5" thickBot="1" x14ac:dyDescent="0.25">
      <c r="A23" s="55"/>
      <c r="B23" s="44"/>
      <c r="C23" s="45" t="s">
        <v>19</v>
      </c>
      <c r="D23" s="46"/>
      <c r="E23" s="46"/>
      <c r="F23" s="29">
        <f>SUM(F19:F22)</f>
        <v>170</v>
      </c>
      <c r="G23" s="29">
        <f>SUM(G19:G22)</f>
        <v>285</v>
      </c>
      <c r="H23" s="34"/>
      <c r="I23" s="35"/>
      <c r="J23" s="60"/>
      <c r="K23" s="40"/>
    </row>
    <row r="24" spans="1:14" ht="16.5" thickBot="1" x14ac:dyDescent="0.3">
      <c r="A24" s="47" t="s">
        <v>25</v>
      </c>
      <c r="B24" s="48"/>
      <c r="C24" s="49"/>
      <c r="D24" s="49"/>
      <c r="E24" s="50"/>
      <c r="F24" s="36">
        <f>F9+F13+F18+F23</f>
        <v>706</v>
      </c>
      <c r="G24" s="36">
        <f t="shared" ref="G24:I24" si="0">G9+G13+G18+G23</f>
        <v>1215</v>
      </c>
      <c r="H24" s="36"/>
      <c r="I24" s="38"/>
      <c r="J24" s="61"/>
      <c r="K24" s="41"/>
    </row>
    <row r="27" spans="1:14" x14ac:dyDescent="0.25">
      <c r="B27" s="64" t="s">
        <v>26</v>
      </c>
      <c r="C27" s="65"/>
      <c r="D27" s="65"/>
      <c r="E27" s="65"/>
      <c r="F27" s="66"/>
      <c r="G27" s="67" t="s">
        <v>27</v>
      </c>
      <c r="H27" s="67"/>
      <c r="I27" s="67"/>
      <c r="J27" s="67"/>
      <c r="K27" s="68"/>
      <c r="L27" s="68"/>
      <c r="M27" s="68"/>
      <c r="N27" s="68"/>
    </row>
    <row r="28" spans="1:14" x14ac:dyDescent="0.25">
      <c r="B28" s="67" t="s">
        <v>28</v>
      </c>
      <c r="C28" s="67"/>
      <c r="D28" s="67"/>
      <c r="E28" s="67"/>
      <c r="F28" s="66"/>
      <c r="G28" s="68"/>
      <c r="H28" s="68"/>
      <c r="I28" s="68"/>
      <c r="J28" s="68"/>
      <c r="K28" s="68"/>
      <c r="L28" s="68"/>
      <c r="M28" s="68"/>
      <c r="N28" s="68"/>
    </row>
    <row r="29" spans="1:14" x14ac:dyDescent="0.25">
      <c r="B29" s="67" t="s">
        <v>31</v>
      </c>
      <c r="C29" s="67"/>
      <c r="D29" s="67"/>
      <c r="E29" s="67"/>
      <c r="F29" s="66"/>
      <c r="G29" s="69"/>
      <c r="H29" s="66"/>
      <c r="I29" s="66"/>
      <c r="J29" s="66"/>
      <c r="K29" s="66"/>
      <c r="L29" s="66"/>
      <c r="M29" s="66"/>
      <c r="N29" s="66"/>
    </row>
    <row r="30" spans="1:14" x14ac:dyDescent="0.25">
      <c r="B30" s="70"/>
      <c r="C30" s="70"/>
      <c r="D30" s="70"/>
      <c r="E30" s="70"/>
      <c r="F30" s="70"/>
      <c r="G30" s="71"/>
      <c r="H30" s="70"/>
      <c r="I30" s="70"/>
      <c r="J30" s="70"/>
      <c r="K30" s="70"/>
      <c r="L30" s="70"/>
      <c r="M30" s="70"/>
      <c r="N30" s="70"/>
    </row>
    <row r="31" spans="1:14" ht="15.75" x14ac:dyDescent="0.25">
      <c r="B31" s="72" t="s">
        <v>29</v>
      </c>
      <c r="C31" s="72"/>
      <c r="D31" s="72"/>
      <c r="E31" s="70"/>
      <c r="F31" s="70"/>
      <c r="G31" s="71"/>
      <c r="H31" s="70"/>
      <c r="I31" s="70"/>
      <c r="J31" s="70"/>
      <c r="K31" s="70"/>
      <c r="L31" s="70"/>
      <c r="M31" s="70"/>
      <c r="N31" s="70"/>
    </row>
    <row r="32" spans="1:14" x14ac:dyDescent="0.25">
      <c r="B32" s="70"/>
      <c r="C32" s="70"/>
      <c r="D32" s="70"/>
      <c r="E32" s="70"/>
      <c r="F32" s="70"/>
      <c r="G32" s="71"/>
      <c r="H32" s="70"/>
      <c r="I32" s="70"/>
      <c r="J32" s="70"/>
      <c r="K32" s="70"/>
      <c r="L32" s="70"/>
      <c r="M32" s="70"/>
      <c r="N32" s="70"/>
    </row>
    <row r="33" spans="2:14" ht="15.75" x14ac:dyDescent="0.25">
      <c r="B33" s="70"/>
      <c r="C33" s="73" t="s">
        <v>30</v>
      </c>
      <c r="D33" s="73"/>
      <c r="E33" s="73"/>
      <c r="F33" s="73"/>
      <c r="G33" s="71"/>
      <c r="H33" s="70"/>
      <c r="I33" s="70"/>
      <c r="J33" s="70"/>
      <c r="K33" s="70"/>
      <c r="L33" s="70"/>
      <c r="M33" s="70"/>
      <c r="N33" s="70"/>
    </row>
    <row r="34" spans="2:14" x14ac:dyDescent="0.25">
      <c r="B34" s="70"/>
      <c r="C34" s="70"/>
      <c r="D34" s="70"/>
      <c r="E34" s="70"/>
      <c r="F34" s="70"/>
      <c r="G34" s="71"/>
      <c r="H34" s="70"/>
      <c r="I34" s="70"/>
      <c r="J34" s="70"/>
      <c r="K34" s="70"/>
      <c r="L34" s="70"/>
      <c r="M34" s="70"/>
      <c r="N34" s="70"/>
    </row>
  </sheetData>
  <mergeCells count="20">
    <mergeCell ref="B28:E28"/>
    <mergeCell ref="G28:N28"/>
    <mergeCell ref="B29:E29"/>
    <mergeCell ref="C33:F33"/>
    <mergeCell ref="C18:E18"/>
    <mergeCell ref="B19:B23"/>
    <mergeCell ref="C23:E23"/>
    <mergeCell ref="A24:E24"/>
    <mergeCell ref="B27:E27"/>
    <mergeCell ref="G27:N27"/>
    <mergeCell ref="A1:J1"/>
    <mergeCell ref="A2:J2"/>
    <mergeCell ref="A5:A23"/>
    <mergeCell ref="B5:B9"/>
    <mergeCell ref="J5:J24"/>
    <mergeCell ref="K5:K24"/>
    <mergeCell ref="C9:E9"/>
    <mergeCell ref="B10:B13"/>
    <mergeCell ref="C13:E13"/>
    <mergeCell ref="B14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71BF-D316-4FD2-9B78-E88CD164E7A9}">
  <dimension ref="A3:M23"/>
  <sheetViews>
    <sheetView topLeftCell="A13" workbookViewId="0">
      <selection activeCell="J14" sqref="J14"/>
    </sheetView>
  </sheetViews>
  <sheetFormatPr defaultRowHeight="15" x14ac:dyDescent="0.25"/>
  <cols>
    <col min="2" max="2" width="19.7109375" customWidth="1"/>
    <col min="3" max="3" width="26.5703125" customWidth="1"/>
    <col min="4" max="4" width="14.7109375" customWidth="1"/>
    <col min="5" max="5" width="14.42578125" customWidth="1"/>
    <col min="6" max="7" width="15.28515625" customWidth="1"/>
  </cols>
  <sheetData>
    <row r="3" spans="1:13" ht="15.75" x14ac:dyDescent="0.25">
      <c r="A3" s="74" t="s">
        <v>32</v>
      </c>
      <c r="B3" s="74"/>
      <c r="C3" s="74"/>
      <c r="D3" s="74"/>
      <c r="E3" s="74"/>
      <c r="F3" s="74"/>
      <c r="G3" s="74"/>
      <c r="H3" s="74"/>
      <c r="I3" s="74"/>
    </row>
    <row r="4" spans="1:13" ht="15.75" x14ac:dyDescent="0.25">
      <c r="A4" s="75" t="s">
        <v>33</v>
      </c>
      <c r="B4" s="75"/>
      <c r="C4" s="75"/>
      <c r="D4" s="75"/>
      <c r="E4" s="75"/>
      <c r="F4" s="75"/>
      <c r="G4" s="75"/>
      <c r="H4" s="75"/>
      <c r="I4" s="75"/>
    </row>
    <row r="5" spans="1:13" ht="15.75" x14ac:dyDescent="0.25">
      <c r="A5" s="76" t="s">
        <v>34</v>
      </c>
      <c r="B5" s="76"/>
      <c r="C5" s="76"/>
      <c r="D5" s="76"/>
      <c r="E5" s="76"/>
      <c r="F5" s="76"/>
      <c r="G5" s="76"/>
      <c r="H5" s="76"/>
      <c r="I5" s="76"/>
    </row>
    <row r="6" spans="1:13" ht="15.75" x14ac:dyDescent="0.25">
      <c r="A6" s="75" t="s">
        <v>44</v>
      </c>
      <c r="B6" s="75"/>
      <c r="C6" s="75"/>
      <c r="D6" s="75"/>
      <c r="E6" s="75"/>
      <c r="F6" s="75"/>
      <c r="G6" s="75"/>
      <c r="H6" s="75"/>
      <c r="I6" s="75"/>
    </row>
    <row r="7" spans="1:13" ht="15.75" thickBot="1" x14ac:dyDescent="0.3"/>
    <row r="8" spans="1:13" ht="15" customHeight="1" x14ac:dyDescent="0.25">
      <c r="B8" s="77" t="s">
        <v>35</v>
      </c>
      <c r="C8" s="78" t="s">
        <v>36</v>
      </c>
      <c r="D8" s="79" t="s">
        <v>37</v>
      </c>
      <c r="E8" s="80"/>
      <c r="F8" s="81"/>
      <c r="G8" s="82" t="s">
        <v>38</v>
      </c>
    </row>
    <row r="9" spans="1:13" ht="15" customHeight="1" x14ac:dyDescent="0.25">
      <c r="B9" s="83"/>
      <c r="C9" s="84"/>
      <c r="D9" s="85"/>
      <c r="E9" s="86"/>
      <c r="F9" s="87"/>
      <c r="G9" s="88"/>
    </row>
    <row r="10" spans="1:13" ht="32.25" thickBot="1" x14ac:dyDescent="0.3">
      <c r="B10" s="83"/>
      <c r="C10" s="84"/>
      <c r="D10" s="89" t="s">
        <v>39</v>
      </c>
      <c r="E10" s="89" t="s">
        <v>40</v>
      </c>
      <c r="F10" s="89" t="s">
        <v>41</v>
      </c>
      <c r="G10" s="90"/>
    </row>
    <row r="11" spans="1:13" ht="16.5" thickBot="1" x14ac:dyDescent="0.3">
      <c r="B11" s="91"/>
      <c r="C11" s="92"/>
      <c r="D11" s="93" t="s">
        <v>42</v>
      </c>
      <c r="E11" s="93" t="s">
        <v>42</v>
      </c>
      <c r="F11" s="93" t="s">
        <v>42</v>
      </c>
      <c r="G11" s="94"/>
    </row>
    <row r="12" spans="1:13" ht="19.5" thickBot="1" x14ac:dyDescent="0.3">
      <c r="B12" s="95" t="s">
        <v>43</v>
      </c>
      <c r="C12" s="96" t="s">
        <v>45</v>
      </c>
      <c r="D12" s="97"/>
      <c r="E12" s="97"/>
      <c r="F12" s="98">
        <v>706</v>
      </c>
      <c r="G12" s="99">
        <f>D12+E12+F12</f>
        <v>706</v>
      </c>
    </row>
    <row r="15" spans="1:13" x14ac:dyDescent="0.25">
      <c r="A15" s="64" t="s">
        <v>26</v>
      </c>
      <c r="B15" s="65"/>
      <c r="C15" s="65"/>
      <c r="D15" s="65"/>
      <c r="E15" s="66"/>
      <c r="F15" s="64" t="s">
        <v>27</v>
      </c>
      <c r="G15" s="64"/>
      <c r="H15" s="64"/>
      <c r="I15" s="65"/>
      <c r="J15" s="65"/>
      <c r="K15" s="65"/>
      <c r="L15" s="65"/>
      <c r="M15" s="65"/>
    </row>
    <row r="16" spans="1:13" x14ac:dyDescent="0.25">
      <c r="A16" s="67" t="s">
        <v>28</v>
      </c>
      <c r="B16" s="67"/>
      <c r="C16" s="67"/>
      <c r="D16" s="67"/>
      <c r="E16" s="66"/>
      <c r="F16" s="68"/>
      <c r="G16" s="68"/>
      <c r="H16" s="68"/>
      <c r="I16" s="68"/>
      <c r="J16" s="68"/>
      <c r="K16" s="68"/>
      <c r="L16" s="68"/>
      <c r="M16" s="68"/>
    </row>
    <row r="17" spans="1:13" x14ac:dyDescent="0.25">
      <c r="A17" s="67" t="s">
        <v>31</v>
      </c>
      <c r="B17" s="67"/>
      <c r="C17" s="67"/>
      <c r="D17" s="67"/>
      <c r="E17" s="66"/>
      <c r="F17" s="69"/>
      <c r="G17" s="66"/>
      <c r="H17" s="66"/>
      <c r="I17" s="66"/>
      <c r="J17" s="66"/>
      <c r="K17" s="66"/>
      <c r="L17" s="66"/>
      <c r="M17" s="66"/>
    </row>
    <row r="18" spans="1:13" x14ac:dyDescent="0.25">
      <c r="A18" s="100"/>
      <c r="B18" s="100"/>
      <c r="C18" s="100"/>
      <c r="D18" s="100"/>
      <c r="E18" s="70"/>
      <c r="F18" s="71"/>
      <c r="G18" s="70"/>
      <c r="H18" s="70"/>
      <c r="I18" s="70"/>
      <c r="J18" s="70"/>
      <c r="K18" s="70"/>
      <c r="L18" s="70"/>
      <c r="M18" s="70"/>
    </row>
    <row r="19" spans="1:13" x14ac:dyDescent="0.25">
      <c r="A19" s="70"/>
      <c r="B19" s="70"/>
      <c r="C19" s="70"/>
      <c r="D19" s="70"/>
      <c r="E19" s="70"/>
      <c r="F19" s="71"/>
      <c r="G19" s="70"/>
      <c r="H19" s="70"/>
      <c r="I19" s="70"/>
      <c r="J19" s="70"/>
      <c r="K19" s="70"/>
      <c r="L19" s="70"/>
      <c r="M19" s="70"/>
    </row>
    <row r="20" spans="1:13" ht="15.75" x14ac:dyDescent="0.25">
      <c r="A20" s="72" t="s">
        <v>29</v>
      </c>
      <c r="B20" s="72"/>
      <c r="C20" s="72"/>
      <c r="D20" s="70"/>
      <c r="E20" s="70"/>
      <c r="F20" s="71"/>
      <c r="G20" s="70"/>
      <c r="H20" s="70"/>
      <c r="I20" s="70"/>
      <c r="J20" s="70"/>
      <c r="K20" s="70"/>
      <c r="L20" s="70"/>
      <c r="M20" s="70"/>
    </row>
    <row r="21" spans="1:13" x14ac:dyDescent="0.25">
      <c r="A21" s="70"/>
      <c r="B21" s="70"/>
      <c r="C21" s="70"/>
      <c r="D21" s="70"/>
      <c r="E21" s="70"/>
      <c r="F21" s="71"/>
      <c r="G21" s="70"/>
      <c r="H21" s="70"/>
      <c r="I21" s="70"/>
      <c r="J21" s="70"/>
      <c r="K21" s="70"/>
      <c r="L21" s="70"/>
      <c r="M21" s="70"/>
    </row>
    <row r="22" spans="1:13" ht="15.75" x14ac:dyDescent="0.25">
      <c r="A22" s="70"/>
      <c r="B22" s="73" t="s">
        <v>30</v>
      </c>
      <c r="C22" s="73"/>
      <c r="D22" s="73"/>
      <c r="E22" s="73"/>
      <c r="F22" s="71"/>
      <c r="G22" s="70"/>
      <c r="H22" s="70"/>
      <c r="I22" s="70"/>
      <c r="J22" s="70"/>
      <c r="K22" s="70"/>
      <c r="L22" s="70"/>
      <c r="M22" s="70"/>
    </row>
    <row r="23" spans="1:13" x14ac:dyDescent="0.25">
      <c r="A23" s="70"/>
      <c r="B23" s="70"/>
      <c r="C23" s="70"/>
      <c r="D23" s="70"/>
      <c r="E23" s="70"/>
      <c r="F23" s="71"/>
      <c r="G23" s="70"/>
      <c r="H23" s="70"/>
      <c r="I23" s="70"/>
      <c r="J23" s="70"/>
      <c r="K23" s="70"/>
      <c r="L23" s="70"/>
      <c r="M23" s="70"/>
    </row>
  </sheetData>
  <mergeCells count="14">
    <mergeCell ref="A15:D15"/>
    <mergeCell ref="F15:M15"/>
    <mergeCell ref="A16:D16"/>
    <mergeCell ref="F16:M16"/>
    <mergeCell ref="A17:D17"/>
    <mergeCell ref="B22:E22"/>
    <mergeCell ref="A3:I3"/>
    <mergeCell ref="A4:I4"/>
    <mergeCell ref="A5:I5"/>
    <mergeCell ref="A6:I6"/>
    <mergeCell ref="B8:B11"/>
    <mergeCell ref="C8:C11"/>
    <mergeCell ref="D8:F9"/>
    <mergeCell ref="G8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Приложение №1</vt:lpstr>
      <vt:lpstr>Приложение №2 </vt:lpstr>
      <vt:lpstr>Приложение №3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2026-09-21T06:49:48Z</dcterms:created>
  <dcterms:modified xsi:type="dcterms:W3CDTF">2026-09-24T11:13:15Z</dcterms:modified>
</cp:coreProperties>
</file>