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2026\електронен търг добита 11-8-26\"/>
    </mc:Choice>
  </mc:AlternateContent>
  <xr:revisionPtr revIDLastSave="0" documentId="13_ncr:1_{EB362BF2-B558-4196-9636-612A80574570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Прил 1 нач цени" sheetId="7" r:id="rId1"/>
    <sheet name="Прил 2 дост цени" sheetId="8" r:id="rId2"/>
    <sheet name="Прил 3 График за изпълн" sheetId="9" r:id="rId3"/>
  </sheets>
  <definedNames>
    <definedName name="_xlnm._FilterDatabase" localSheetId="0" hidden="1">'Прил 1 нач цени'!$A$5:$K$6</definedName>
  </definedNames>
  <calcPr calcId="191029"/>
</workbook>
</file>

<file path=xl/calcChain.xml><?xml version="1.0" encoding="utf-8"?>
<calcChain xmlns="http://schemas.openxmlformats.org/spreadsheetml/2006/main">
  <c r="K13" i="7" l="1"/>
  <c r="F14" i="8" l="1"/>
  <c r="F12" i="8"/>
  <c r="F9" i="8"/>
  <c r="F15" i="8" s="1"/>
  <c r="J15" i="7"/>
  <c r="F15" i="7"/>
  <c r="J13" i="7" l="1"/>
  <c r="I13" i="7"/>
  <c r="J11" i="7"/>
  <c r="I11" i="7"/>
  <c r="K11" i="7" s="1"/>
  <c r="J10" i="7"/>
  <c r="I10" i="7"/>
  <c r="K10" i="7" s="1"/>
  <c r="J8" i="7"/>
  <c r="I8" i="7"/>
  <c r="K8" i="7" s="1"/>
  <c r="J7" i="7"/>
  <c r="I7" i="7"/>
  <c r="F14" i="7"/>
  <c r="F12" i="7"/>
  <c r="F9" i="7"/>
  <c r="J12" i="7" l="1"/>
  <c r="K14" i="7"/>
  <c r="J14" i="7"/>
  <c r="K12" i="7"/>
  <c r="J9" i="7"/>
  <c r="K9" i="7"/>
  <c r="K15" i="7" l="1"/>
</calcChain>
</file>

<file path=xl/sharedStrings.xml><?xml version="1.0" encoding="utf-8"?>
<sst xmlns="http://schemas.openxmlformats.org/spreadsheetml/2006/main" count="93" uniqueCount="44">
  <si>
    <t>Сортимент</t>
  </si>
  <si>
    <t>2.………………………</t>
  </si>
  <si>
    <t xml:space="preserve">ЗА ПРОДАВАЧ: 1.……………                                   </t>
  </si>
  <si>
    <t xml:space="preserve"> ЗА КУПУВАЧ:…………</t>
  </si>
  <si>
    <t>Дърв. вид</t>
  </si>
  <si>
    <t>Прогнозно количество дървесина, пл. куб.м.</t>
  </si>
  <si>
    <t>Мярка</t>
  </si>
  <si>
    <t>…......................................................................................-
…....................................................</t>
  </si>
  <si>
    <t>Отдел,
подотдел</t>
  </si>
  <si>
    <t>Инж. …....... – директор на
…..................................</t>
  </si>
  <si>
    <t>….......................... . – гл. счетоводител на ….........</t>
  </si>
  <si>
    <t>към Договор № ….... / ….................... 20…... Год</t>
  </si>
  <si>
    <t>ТП ДГС, ДЛС</t>
  </si>
  <si>
    <t xml:space="preserve">ПРИЛОЖЕНИЕ 3 </t>
  </si>
  <si>
    <t>към Договор №…... от …...........20…. г.</t>
  </si>
  <si>
    <t>№ на
ел. търг,
обект</t>
  </si>
  <si>
    <t>I-во</t>
  </si>
  <si>
    <t>II-ро</t>
  </si>
  <si>
    <t>III-то</t>
  </si>
  <si>
    <t>IV-то</t>
  </si>
  <si>
    <t>Общо количество,
пл.куб.м</t>
  </si>
  <si>
    <t>ПРИЛОЖЕНИЕ №1 (НАЧАЛНИ ЦЕНИ)
ТП "ДГС  Цонево"</t>
  </si>
  <si>
    <t>1</t>
  </si>
  <si>
    <t>ПРИЛОЖЕНИЕ №2 (ДОСТИГНАТИ ЦЕНИ)
ТП "ДГС Цонево"</t>
  </si>
  <si>
    <t>Цонево</t>
  </si>
  <si>
    <t xml:space="preserve">Трупи за бичене от 18 до 29 см </t>
  </si>
  <si>
    <t>пл.м3</t>
  </si>
  <si>
    <t>ВСИЧКО ЗА ОТДЕЛА</t>
  </si>
  <si>
    <t xml:space="preserve">Обща стойност,
лв. без ДДС </t>
  </si>
  <si>
    <t xml:space="preserve">Обща стойност,
евро €. без ДДС </t>
  </si>
  <si>
    <t xml:space="preserve">Трупи за бичене над 30 см </t>
  </si>
  <si>
    <t>Прогнозно количество дървесина, пр. куб.м.</t>
  </si>
  <si>
    <t>Начална цена в лв./куб.м</t>
  </si>
  <si>
    <t>Начална цена в евро €./куб.м</t>
  </si>
  <si>
    <t>чб</t>
  </si>
  <si>
    <t>Тримесечие на 2026год. / прогнозно количество дървесина (пл.куб.м)</t>
  </si>
  <si>
    <t>341 г</t>
  </si>
  <si>
    <t>дгл</t>
  </si>
  <si>
    <t>341 е</t>
  </si>
  <si>
    <t>340 з</t>
  </si>
  <si>
    <t>ВСИЧКО ОБЕКТ 11-8-26</t>
  </si>
  <si>
    <t>11-8-26</t>
  </si>
  <si>
    <t>за обект № 11-8-26, ТП "ДГС Цонево"</t>
  </si>
  <si>
    <t>График за продажба  на действително добито количество дървесина на временен склад - по тримесечия на 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</si>
</sst>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._-;\-* #,##0.00\ _л_в_._-;_-* &quot;-&quot;??\ _л_в_.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2" fillId="5" borderId="0" applyNumberFormat="0" applyBorder="0" applyProtection="0">
      <alignment vertical="top"/>
    </xf>
    <xf numFmtId="0" fontId="13" fillId="0" borderId="0" applyNumberFormat="0" applyFont="0" applyFill="0" applyBorder="0" applyAlignment="0" applyProtection="0">
      <alignment vertical="top"/>
    </xf>
  </cellStyleXfs>
  <cellXfs count="8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8" fillId="0" borderId="0" xfId="0" applyFont="1"/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top"/>
    </xf>
    <xf numFmtId="0" fontId="11" fillId="4" borderId="0" xfId="0" applyFont="1" applyFill="1" applyAlignment="1">
      <alignment vertical="top"/>
    </xf>
    <xf numFmtId="2" fontId="11" fillId="4" borderId="0" xfId="0" applyNumberFormat="1" applyFont="1" applyFill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left"/>
    </xf>
    <xf numFmtId="0" fontId="9" fillId="6" borderId="1" xfId="0" applyFont="1" applyFill="1" applyBorder="1" applyAlignment="1">
      <alignment horizontal="right" vertical="top"/>
    </xf>
    <xf numFmtId="0" fontId="15" fillId="6" borderId="1" xfId="0" applyFont="1" applyFill="1" applyBorder="1" applyAlignment="1">
      <alignment vertical="center"/>
    </xf>
    <xf numFmtId="0" fontId="15" fillId="7" borderId="1" xfId="0" applyFont="1" applyFill="1" applyBorder="1"/>
    <xf numFmtId="2" fontId="9" fillId="6" borderId="1" xfId="0" applyNumberFormat="1" applyFont="1" applyFill="1" applyBorder="1" applyAlignment="1">
      <alignment horizontal="right" vertical="top"/>
    </xf>
    <xf numFmtId="2" fontId="15" fillId="7" borderId="1" xfId="0" applyNumberFormat="1" applyFont="1" applyFill="1" applyBorder="1"/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2" fontId="16" fillId="0" borderId="1" xfId="0" applyNumberFormat="1" applyFont="1" applyBorder="1"/>
    <xf numFmtId="0" fontId="11" fillId="0" borderId="15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1" fillId="0" borderId="3" xfId="0" applyFont="1" applyBorder="1" applyAlignment="1">
      <alignment horizontal="right" vertical="top"/>
    </xf>
    <xf numFmtId="2" fontId="16" fillId="0" borderId="3" xfId="0" applyNumberFormat="1" applyFont="1" applyBorder="1"/>
    <xf numFmtId="2" fontId="16" fillId="0" borderId="16" xfId="0" applyNumberFormat="1" applyFont="1" applyBorder="1"/>
    <xf numFmtId="0" fontId="16" fillId="6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11" xfId="3" applyNumberFormat="1" applyFont="1" applyBorder="1" applyAlignment="1">
      <alignment horizontal="centerContinuous" vertical="center" wrapText="1"/>
    </xf>
    <xf numFmtId="0" fontId="14" fillId="0" borderId="12" xfId="3" applyFont="1" applyBorder="1" applyAlignment="1">
      <alignment horizontal="centerContinuous" vertical="center" wrapText="1"/>
    </xf>
    <xf numFmtId="0" fontId="14" fillId="0" borderId="14" xfId="3" applyFont="1" applyBorder="1" applyAlignment="1">
      <alignment horizontal="centerContinuous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textRotation="90"/>
    </xf>
    <xf numFmtId="49" fontId="10" fillId="0" borderId="13" xfId="0" applyNumberFormat="1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top"/>
    </xf>
    <xf numFmtId="0" fontId="9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6">
    <cellStyle name="Excel_BuiltIn_Good" xfId="4" xr:uid="{00000000-0005-0000-0000-000000000000}"/>
    <cellStyle name="Normal 2" xfId="3" xr:uid="{00000000-0005-0000-0000-000002000000}"/>
    <cellStyle name="Normal 3" xfId="5" xr:uid="{00000000-0005-0000-0000-000003000000}"/>
    <cellStyle name="Запетая 2" xfId="2" xr:uid="{00000000-0005-0000-0000-000004000000}"/>
    <cellStyle name="Нормален" xfId="0" builtinId="0"/>
    <cellStyle name="Нормален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tabSelected="1" zoomScale="90" zoomScaleNormal="90" workbookViewId="0">
      <selection activeCell="E22" sqref="E22"/>
    </sheetView>
  </sheetViews>
  <sheetFormatPr defaultRowHeight="15" x14ac:dyDescent="0.25"/>
  <cols>
    <col min="1" max="1" width="5.28515625" style="5" customWidth="1"/>
    <col min="2" max="2" width="9.28515625" style="5" customWidth="1"/>
    <col min="3" max="3" width="7.5703125" style="5" customWidth="1"/>
    <col min="4" max="4" width="31.5703125" style="5" customWidth="1"/>
    <col min="5" max="5" width="7" style="5" customWidth="1"/>
    <col min="6" max="6" width="11.28515625" style="5" customWidth="1"/>
    <col min="7" max="7" width="11.140625" style="5" customWidth="1"/>
    <col min="8" max="8" width="8.5703125" style="5" customWidth="1"/>
    <col min="9" max="9" width="9.7109375" style="5" customWidth="1"/>
    <col min="10" max="10" width="11" style="11" customWidth="1"/>
    <col min="11" max="11" width="11.140625" customWidth="1"/>
  </cols>
  <sheetData>
    <row r="1" spans="1:13" ht="15.75" thickBot="1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13" ht="34.15" customHeight="1" thickBot="1" x14ac:dyDescent="0.3">
      <c r="A2" s="10"/>
      <c r="B2" s="10"/>
      <c r="C2" s="10"/>
      <c r="D2" s="57" t="s">
        <v>21</v>
      </c>
      <c r="E2" s="58"/>
      <c r="F2" s="58"/>
      <c r="G2" s="24"/>
      <c r="H2" s="10"/>
      <c r="I2" s="10"/>
    </row>
    <row r="3" spans="1:13" ht="15.75" customHeight="1" thickBot="1" x14ac:dyDescent="0.3">
      <c r="A3" s="10"/>
      <c r="B3" s="10"/>
      <c r="C3" s="10"/>
      <c r="D3" s="59" t="s">
        <v>11</v>
      </c>
      <c r="E3" s="60"/>
      <c r="F3" s="60"/>
      <c r="G3" s="25"/>
      <c r="H3" s="10"/>
      <c r="I3" s="10"/>
    </row>
    <row r="4" spans="1:13" ht="15.75" thickBot="1" x14ac:dyDescent="0.3">
      <c r="A4" s="7"/>
      <c r="B4" s="7"/>
      <c r="C4" s="7"/>
      <c r="D4" s="61"/>
      <c r="E4" s="61"/>
      <c r="F4" s="7"/>
      <c r="G4" s="7"/>
      <c r="H4" s="7"/>
      <c r="I4" s="10"/>
    </row>
    <row r="5" spans="1:13" s="2" customFormat="1" ht="64.900000000000006" customHeight="1" x14ac:dyDescent="0.2">
      <c r="A5" s="53" t="s">
        <v>15</v>
      </c>
      <c r="B5" s="53" t="s">
        <v>8</v>
      </c>
      <c r="C5" s="53" t="s">
        <v>4</v>
      </c>
      <c r="D5" s="52" t="s">
        <v>0</v>
      </c>
      <c r="E5" s="52" t="s">
        <v>6</v>
      </c>
      <c r="F5" s="52" t="s">
        <v>5</v>
      </c>
      <c r="G5" s="52" t="s">
        <v>31</v>
      </c>
      <c r="H5" s="54" t="s">
        <v>33</v>
      </c>
      <c r="I5" s="54" t="s">
        <v>32</v>
      </c>
      <c r="J5" s="55" t="s">
        <v>29</v>
      </c>
      <c r="K5" s="56" t="s">
        <v>28</v>
      </c>
      <c r="L5" s="26"/>
      <c r="M5" s="23"/>
    </row>
    <row r="6" spans="1:13" s="1" customFormat="1" ht="15" customHeight="1" x14ac:dyDescent="0.25">
      <c r="A6" s="36" t="s">
        <v>22</v>
      </c>
      <c r="B6" s="37">
        <v>2</v>
      </c>
      <c r="C6" s="37">
        <v>3</v>
      </c>
      <c r="D6" s="37">
        <v>4</v>
      </c>
      <c r="E6" s="38">
        <v>5</v>
      </c>
      <c r="F6" s="39">
        <v>6</v>
      </c>
      <c r="G6" s="39"/>
      <c r="H6" s="40">
        <v>7</v>
      </c>
      <c r="I6" s="40">
        <v>8</v>
      </c>
      <c r="J6" s="41">
        <v>9</v>
      </c>
      <c r="K6" s="41">
        <v>10</v>
      </c>
    </row>
    <row r="7" spans="1:13" ht="15.75" x14ac:dyDescent="0.25">
      <c r="A7" s="62" t="s">
        <v>41</v>
      </c>
      <c r="B7" s="64" t="s">
        <v>36</v>
      </c>
      <c r="C7" s="27" t="s">
        <v>37</v>
      </c>
      <c r="D7" s="45" t="s">
        <v>25</v>
      </c>
      <c r="E7" s="42" t="s">
        <v>26</v>
      </c>
      <c r="F7" s="29">
        <v>10.85</v>
      </c>
      <c r="G7" s="29"/>
      <c r="H7" s="43">
        <v>61.36</v>
      </c>
      <c r="I7" s="43">
        <f>H7*1.95583</f>
        <v>120.00972879999999</v>
      </c>
      <c r="J7" s="43">
        <f>F7*H7</f>
        <v>665.75599999999997</v>
      </c>
      <c r="K7" s="43">
        <v>1302.0999999999999</v>
      </c>
    </row>
    <row r="8" spans="1:13" ht="15.75" x14ac:dyDescent="0.25">
      <c r="A8" s="63"/>
      <c r="B8" s="65"/>
      <c r="C8" s="44" t="s">
        <v>34</v>
      </c>
      <c r="D8" s="45" t="s">
        <v>25</v>
      </c>
      <c r="E8" s="46" t="s">
        <v>26</v>
      </c>
      <c r="F8" s="47">
        <v>19.64</v>
      </c>
      <c r="G8" s="47"/>
      <c r="H8" s="48">
        <v>61.36</v>
      </c>
      <c r="I8" s="48">
        <f>H8*1.95583</f>
        <v>120.00972879999999</v>
      </c>
      <c r="J8" s="49">
        <f t="shared" ref="J8" si="0">F8*H8</f>
        <v>1205.1104</v>
      </c>
      <c r="K8" s="43">
        <f t="shared" ref="K8" si="1">F8*I8</f>
        <v>2356.9910736319998</v>
      </c>
    </row>
    <row r="9" spans="1:13" ht="15.75" x14ac:dyDescent="0.25">
      <c r="A9" s="63"/>
      <c r="B9" s="66"/>
      <c r="C9" s="32"/>
      <c r="D9" s="32" t="s">
        <v>27</v>
      </c>
      <c r="E9" s="50"/>
      <c r="F9" s="31">
        <f>SUM(F7:F8)</f>
        <v>30.490000000000002</v>
      </c>
      <c r="G9" s="31"/>
      <c r="H9" s="31"/>
      <c r="I9" s="31"/>
      <c r="J9" s="34">
        <f>SUM(J7:J8)</f>
        <v>1870.8663999999999</v>
      </c>
      <c r="K9" s="34">
        <f>SUM(K7:K8)</f>
        <v>3659.0910736319997</v>
      </c>
    </row>
    <row r="10" spans="1:13" ht="15.75" x14ac:dyDescent="0.25">
      <c r="A10" s="63"/>
      <c r="B10" s="65" t="s">
        <v>38</v>
      </c>
      <c r="C10" s="30" t="s">
        <v>34</v>
      </c>
      <c r="D10" s="28" t="s">
        <v>30</v>
      </c>
      <c r="E10" s="42" t="s">
        <v>26</v>
      </c>
      <c r="F10" s="29">
        <v>10.130000000000001</v>
      </c>
      <c r="G10" s="29"/>
      <c r="H10" s="43">
        <v>66.47</v>
      </c>
      <c r="I10" s="43">
        <f t="shared" ref="I10:I11" si="2">H10*1.95583</f>
        <v>130.00402009999999</v>
      </c>
      <c r="J10" s="43">
        <f t="shared" ref="J10" si="3">F10*H10</f>
        <v>673.3411000000001</v>
      </c>
      <c r="K10" s="43">
        <f t="shared" ref="K10:K13" si="4">F10*I10</f>
        <v>1316.940723613</v>
      </c>
    </row>
    <row r="11" spans="1:13" ht="15.75" x14ac:dyDescent="0.25">
      <c r="A11" s="63"/>
      <c r="B11" s="65"/>
      <c r="C11" s="30" t="s">
        <v>34</v>
      </c>
      <c r="D11" s="45" t="s">
        <v>25</v>
      </c>
      <c r="E11" s="42" t="s">
        <v>26</v>
      </c>
      <c r="F11" s="29">
        <v>32.229999999999997</v>
      </c>
      <c r="G11" s="29"/>
      <c r="H11" s="43">
        <v>61.36</v>
      </c>
      <c r="I11" s="43">
        <f t="shared" si="2"/>
        <v>120.00972879999999</v>
      </c>
      <c r="J11" s="43">
        <f>F11*H11</f>
        <v>1977.6327999999999</v>
      </c>
      <c r="K11" s="43">
        <f t="shared" si="4"/>
        <v>3867.9135592239995</v>
      </c>
    </row>
    <row r="12" spans="1:13" ht="15.75" x14ac:dyDescent="0.25">
      <c r="A12" s="63"/>
      <c r="B12" s="66"/>
      <c r="C12" s="32"/>
      <c r="D12" s="32" t="s">
        <v>27</v>
      </c>
      <c r="E12" s="50"/>
      <c r="F12" s="31">
        <f>SUM(F10:F11)</f>
        <v>42.36</v>
      </c>
      <c r="G12" s="31"/>
      <c r="H12" s="31"/>
      <c r="I12" s="31"/>
      <c r="J12" s="34">
        <f>SUM(J10:J11)</f>
        <v>2650.9739</v>
      </c>
      <c r="K12" s="34">
        <f>SUM(K10:K11)</f>
        <v>5184.8542828369991</v>
      </c>
    </row>
    <row r="13" spans="1:13" ht="15.75" x14ac:dyDescent="0.25">
      <c r="A13" s="63"/>
      <c r="B13" s="65" t="s">
        <v>39</v>
      </c>
      <c r="C13" s="30" t="s">
        <v>34</v>
      </c>
      <c r="D13" s="28" t="s">
        <v>25</v>
      </c>
      <c r="E13" s="42" t="s">
        <v>26</v>
      </c>
      <c r="F13" s="29">
        <v>30.28</v>
      </c>
      <c r="G13" s="29"/>
      <c r="H13" s="43">
        <v>61.36</v>
      </c>
      <c r="I13" s="43">
        <f t="shared" ref="I13" si="5">H13*1.95583</f>
        <v>120.00972879999999</v>
      </c>
      <c r="J13" s="43">
        <f t="shared" ref="J13" si="6">F13*H13</f>
        <v>1857.9808</v>
      </c>
      <c r="K13" s="43">
        <f t="shared" si="4"/>
        <v>3633.8945880639999</v>
      </c>
    </row>
    <row r="14" spans="1:13" ht="15.75" x14ac:dyDescent="0.25">
      <c r="A14" s="63"/>
      <c r="B14" s="66"/>
      <c r="C14" s="32"/>
      <c r="D14" s="32" t="s">
        <v>27</v>
      </c>
      <c r="E14" s="50"/>
      <c r="F14" s="31">
        <f>SUM(F13:F13)</f>
        <v>30.28</v>
      </c>
      <c r="G14" s="31"/>
      <c r="H14" s="31"/>
      <c r="I14" s="31"/>
      <c r="J14" s="34">
        <f>SUM(J13:J13)</f>
        <v>1857.9808</v>
      </c>
      <c r="K14" s="34">
        <f>SUM(K13:K13)</f>
        <v>3633.8945880639999</v>
      </c>
    </row>
    <row r="15" spans="1:13" ht="15.75" x14ac:dyDescent="0.25">
      <c r="A15" s="33"/>
      <c r="B15" s="33"/>
      <c r="C15" s="33"/>
      <c r="D15" s="33" t="s">
        <v>40</v>
      </c>
      <c r="E15" s="51"/>
      <c r="F15" s="33">
        <f>F9+F12+F14</f>
        <v>103.13</v>
      </c>
      <c r="G15" s="33"/>
      <c r="H15" s="33"/>
      <c r="I15" s="33"/>
      <c r="J15" s="35">
        <f>J9+J12+J14</f>
        <v>6379.8211000000001</v>
      </c>
      <c r="K15" s="35">
        <f>K9+K12+K14</f>
        <v>12477.839944533</v>
      </c>
    </row>
  </sheetData>
  <mergeCells count="7">
    <mergeCell ref="D2:F2"/>
    <mergeCell ref="D3:F3"/>
    <mergeCell ref="D4:E4"/>
    <mergeCell ref="A7:A14"/>
    <mergeCell ref="B7:B9"/>
    <mergeCell ref="B10:B12"/>
    <mergeCell ref="B13:B14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workbookViewId="0">
      <selection activeCell="E20" sqref="E20"/>
    </sheetView>
  </sheetViews>
  <sheetFormatPr defaultRowHeight="15" x14ac:dyDescent="0.25"/>
  <cols>
    <col min="1" max="1" width="5.7109375" style="5" customWidth="1"/>
    <col min="2" max="2" width="10.85546875" style="5" customWidth="1"/>
    <col min="3" max="3" width="11.140625" style="5" customWidth="1"/>
    <col min="4" max="4" width="32.28515625" style="5" customWidth="1"/>
    <col min="5" max="5" width="10" style="5" customWidth="1"/>
    <col min="6" max="6" width="16.28515625" style="5" customWidth="1"/>
    <col min="7" max="7" width="11.28515625" style="5" customWidth="1"/>
    <col min="8" max="8" width="10" style="5" customWidth="1"/>
    <col min="9" max="9" width="9" style="5" customWidth="1"/>
    <col min="10" max="10" width="11.140625" style="6" customWidth="1"/>
  </cols>
  <sheetData>
    <row r="1" spans="1:11" ht="15.75" thickBot="1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11" ht="50.45" customHeight="1" thickBot="1" x14ac:dyDescent="0.3">
      <c r="A2" s="10"/>
      <c r="B2" s="10"/>
      <c r="C2" s="10"/>
      <c r="D2" s="57" t="s">
        <v>23</v>
      </c>
      <c r="E2" s="58"/>
      <c r="F2" s="58"/>
      <c r="G2" s="24"/>
      <c r="H2" s="10"/>
      <c r="I2" s="10"/>
    </row>
    <row r="3" spans="1:11" ht="15.75" customHeight="1" thickBot="1" x14ac:dyDescent="0.3">
      <c r="A3" s="10"/>
      <c r="B3" s="10"/>
      <c r="C3" s="10"/>
      <c r="D3" s="59" t="s">
        <v>11</v>
      </c>
      <c r="E3" s="60"/>
      <c r="F3" s="60"/>
      <c r="G3" s="25"/>
      <c r="H3" s="10"/>
      <c r="I3" s="10"/>
    </row>
    <row r="4" spans="1:11" ht="15.75" thickBot="1" x14ac:dyDescent="0.3">
      <c r="A4" s="7"/>
      <c r="B4" s="7"/>
      <c r="C4" s="7"/>
      <c r="D4" s="61"/>
      <c r="E4" s="61"/>
      <c r="F4" s="7"/>
      <c r="G4" s="7"/>
      <c r="H4" s="7"/>
      <c r="I4" s="10"/>
    </row>
    <row r="5" spans="1:11" ht="51" x14ac:dyDescent="0.25">
      <c r="A5" s="53" t="s">
        <v>15</v>
      </c>
      <c r="B5" s="53" t="s">
        <v>8</v>
      </c>
      <c r="C5" s="53" t="s">
        <v>4</v>
      </c>
      <c r="D5" s="52" t="s">
        <v>0</v>
      </c>
      <c r="E5" s="52" t="s">
        <v>6</v>
      </c>
      <c r="F5" s="52" t="s">
        <v>5</v>
      </c>
      <c r="G5" s="52" t="s">
        <v>31</v>
      </c>
      <c r="H5" s="54" t="s">
        <v>33</v>
      </c>
      <c r="I5" s="54" t="s">
        <v>32</v>
      </c>
      <c r="J5" s="55" t="s">
        <v>29</v>
      </c>
      <c r="K5" s="56" t="s">
        <v>28</v>
      </c>
    </row>
    <row r="6" spans="1:11" ht="15.75" x14ac:dyDescent="0.25">
      <c r="A6" s="36" t="s">
        <v>22</v>
      </c>
      <c r="B6" s="37">
        <v>2</v>
      </c>
      <c r="C6" s="37">
        <v>3</v>
      </c>
      <c r="D6" s="37">
        <v>4</v>
      </c>
      <c r="E6" s="38">
        <v>5</v>
      </c>
      <c r="F6" s="39">
        <v>6</v>
      </c>
      <c r="G6" s="39"/>
      <c r="H6" s="40">
        <v>7</v>
      </c>
      <c r="I6" s="40">
        <v>8</v>
      </c>
      <c r="J6" s="41">
        <v>9</v>
      </c>
      <c r="K6" s="41">
        <v>10</v>
      </c>
    </row>
    <row r="7" spans="1:11" ht="15.75" customHeight="1" x14ac:dyDescent="0.25">
      <c r="A7" s="62" t="s">
        <v>41</v>
      </c>
      <c r="B7" s="64" t="s">
        <v>36</v>
      </c>
      <c r="C7" s="27" t="s">
        <v>37</v>
      </c>
      <c r="D7" s="45" t="s">
        <v>25</v>
      </c>
      <c r="E7" s="42" t="s">
        <v>26</v>
      </c>
      <c r="F7" s="29">
        <v>10.85</v>
      </c>
      <c r="G7" s="29"/>
      <c r="H7" s="43"/>
      <c r="I7" s="43"/>
      <c r="J7" s="43"/>
      <c r="K7" s="43"/>
    </row>
    <row r="8" spans="1:11" ht="15.75" x14ac:dyDescent="0.25">
      <c r="A8" s="63"/>
      <c r="B8" s="65"/>
      <c r="C8" s="44" t="s">
        <v>34</v>
      </c>
      <c r="D8" s="45" t="s">
        <v>25</v>
      </c>
      <c r="E8" s="46" t="s">
        <v>26</v>
      </c>
      <c r="F8" s="47">
        <v>19.64</v>
      </c>
      <c r="G8" s="47"/>
      <c r="H8" s="48"/>
      <c r="I8" s="48"/>
      <c r="J8" s="49"/>
      <c r="K8" s="43"/>
    </row>
    <row r="9" spans="1:11" ht="15.75" x14ac:dyDescent="0.25">
      <c r="A9" s="63"/>
      <c r="B9" s="66"/>
      <c r="C9" s="32"/>
      <c r="D9" s="32" t="s">
        <v>27</v>
      </c>
      <c r="E9" s="50"/>
      <c r="F9" s="31">
        <f>SUM(F7:F8)</f>
        <v>30.490000000000002</v>
      </c>
      <c r="G9" s="31"/>
      <c r="H9" s="31"/>
      <c r="I9" s="31"/>
      <c r="J9" s="34"/>
      <c r="K9" s="34"/>
    </row>
    <row r="10" spans="1:11" ht="15.75" x14ac:dyDescent="0.25">
      <c r="A10" s="63"/>
      <c r="B10" s="65" t="s">
        <v>38</v>
      </c>
      <c r="C10" s="30" t="s">
        <v>34</v>
      </c>
      <c r="D10" s="28" t="s">
        <v>30</v>
      </c>
      <c r="E10" s="42" t="s">
        <v>26</v>
      </c>
      <c r="F10" s="29">
        <v>10.130000000000001</v>
      </c>
      <c r="G10" s="29"/>
      <c r="H10" s="43"/>
      <c r="I10" s="43"/>
      <c r="J10" s="43"/>
      <c r="K10" s="43"/>
    </row>
    <row r="11" spans="1:11" ht="15.75" x14ac:dyDescent="0.25">
      <c r="A11" s="63"/>
      <c r="B11" s="65"/>
      <c r="C11" s="30" t="s">
        <v>34</v>
      </c>
      <c r="D11" s="45" t="s">
        <v>25</v>
      </c>
      <c r="E11" s="42" t="s">
        <v>26</v>
      </c>
      <c r="F11" s="29">
        <v>32.229999999999997</v>
      </c>
      <c r="G11" s="29"/>
      <c r="H11" s="43"/>
      <c r="I11" s="43"/>
      <c r="J11" s="43"/>
      <c r="K11" s="43"/>
    </row>
    <row r="12" spans="1:11" ht="15.75" x14ac:dyDescent="0.25">
      <c r="A12" s="63"/>
      <c r="B12" s="66"/>
      <c r="C12" s="32"/>
      <c r="D12" s="32" t="s">
        <v>27</v>
      </c>
      <c r="E12" s="50"/>
      <c r="F12" s="31">
        <f>SUM(F10:F11)</f>
        <v>42.36</v>
      </c>
      <c r="G12" s="31"/>
      <c r="H12" s="31"/>
      <c r="I12" s="31"/>
      <c r="J12" s="34"/>
      <c r="K12" s="34"/>
    </row>
    <row r="13" spans="1:11" ht="15.75" x14ac:dyDescent="0.25">
      <c r="A13" s="63"/>
      <c r="B13" s="65" t="s">
        <v>39</v>
      </c>
      <c r="C13" s="30" t="s">
        <v>34</v>
      </c>
      <c r="D13" s="28" t="s">
        <v>25</v>
      </c>
      <c r="E13" s="42" t="s">
        <v>26</v>
      </c>
      <c r="F13" s="29">
        <v>30.28</v>
      </c>
      <c r="G13" s="29"/>
      <c r="H13" s="43"/>
      <c r="I13" s="43"/>
      <c r="J13" s="43"/>
      <c r="K13" s="43"/>
    </row>
    <row r="14" spans="1:11" ht="15.75" x14ac:dyDescent="0.25">
      <c r="A14" s="63"/>
      <c r="B14" s="66"/>
      <c r="C14" s="32"/>
      <c r="D14" s="32" t="s">
        <v>27</v>
      </c>
      <c r="E14" s="50"/>
      <c r="F14" s="31">
        <f>SUM(F13:F13)</f>
        <v>30.28</v>
      </c>
      <c r="G14" s="31"/>
      <c r="H14" s="31"/>
      <c r="I14" s="31"/>
      <c r="J14" s="34"/>
      <c r="K14" s="34"/>
    </row>
    <row r="15" spans="1:11" ht="15.75" x14ac:dyDescent="0.25">
      <c r="A15" s="33"/>
      <c r="B15" s="33"/>
      <c r="C15" s="33"/>
      <c r="D15" s="33" t="s">
        <v>40</v>
      </c>
      <c r="E15" s="51"/>
      <c r="F15" s="33">
        <f>F9+F12+F14</f>
        <v>103.13</v>
      </c>
      <c r="G15" s="33"/>
      <c r="H15" s="33"/>
      <c r="I15" s="33"/>
      <c r="J15" s="35"/>
      <c r="K15" s="35"/>
    </row>
  </sheetData>
  <mergeCells count="7">
    <mergeCell ref="A7:A14"/>
    <mergeCell ref="B7:B9"/>
    <mergeCell ref="B10:B12"/>
    <mergeCell ref="B13:B14"/>
    <mergeCell ref="D2:F2"/>
    <mergeCell ref="D3:F3"/>
    <mergeCell ref="D4:E4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0"/>
  <sheetViews>
    <sheetView workbookViewId="0">
      <selection activeCell="B13" sqref="B13"/>
    </sheetView>
  </sheetViews>
  <sheetFormatPr defaultRowHeight="15.75" x14ac:dyDescent="0.25"/>
  <cols>
    <col min="1" max="1" width="17.28515625" style="17" customWidth="1"/>
    <col min="2" max="2" width="14.5703125" style="17" customWidth="1"/>
    <col min="3" max="3" width="14.42578125" style="17" customWidth="1"/>
    <col min="4" max="4" width="14.140625" style="17" customWidth="1"/>
    <col min="5" max="5" width="12.28515625" style="17" customWidth="1"/>
    <col min="6" max="6" width="16.42578125" style="17" customWidth="1"/>
    <col min="7" max="9" width="8.85546875" style="17"/>
  </cols>
  <sheetData>
    <row r="2" spans="1:10" x14ac:dyDescent="0.25">
      <c r="A2" s="76" t="s">
        <v>13</v>
      </c>
      <c r="B2" s="76"/>
      <c r="C2" s="76"/>
      <c r="D2" s="76"/>
      <c r="E2" s="76"/>
      <c r="F2" s="76"/>
      <c r="G2" s="76"/>
      <c r="H2" s="76"/>
    </row>
    <row r="3" spans="1:10" x14ac:dyDescent="0.25">
      <c r="A3" s="77" t="s">
        <v>14</v>
      </c>
      <c r="B3" s="77"/>
      <c r="C3" s="77"/>
      <c r="D3" s="77"/>
      <c r="E3" s="77"/>
      <c r="F3" s="77"/>
      <c r="G3" s="77"/>
      <c r="H3" s="77"/>
    </row>
    <row r="4" spans="1:10" ht="31.15" customHeight="1" x14ac:dyDescent="0.25">
      <c r="A4" s="78" t="s">
        <v>43</v>
      </c>
      <c r="B4" s="79"/>
      <c r="C4" s="79"/>
      <c r="D4" s="79"/>
      <c r="E4" s="79"/>
      <c r="F4" s="79"/>
      <c r="G4" s="79"/>
      <c r="H4" s="79"/>
    </row>
    <row r="5" spans="1:10" ht="22.15" customHeight="1" x14ac:dyDescent="0.25">
      <c r="A5" s="77" t="s">
        <v>42</v>
      </c>
      <c r="B5" s="77"/>
      <c r="C5" s="77"/>
      <c r="D5" s="77"/>
      <c r="E5" s="77"/>
      <c r="F5" s="77"/>
      <c r="G5" s="77"/>
      <c r="H5" s="77"/>
    </row>
    <row r="6" spans="1:10" x14ac:dyDescent="0.25">
      <c r="A6" s="18"/>
      <c r="B6" s="18"/>
      <c r="C6" s="18"/>
      <c r="D6" s="18"/>
      <c r="E6" s="18"/>
      <c r="F6" s="18"/>
      <c r="G6" s="18"/>
      <c r="H6" s="18"/>
    </row>
    <row r="7" spans="1:10" x14ac:dyDescent="0.25">
      <c r="A7" s="18"/>
      <c r="B7" s="18"/>
      <c r="C7" s="18"/>
      <c r="D7" s="18"/>
      <c r="E7" s="18"/>
      <c r="F7" s="18"/>
      <c r="G7" s="18"/>
      <c r="H7" s="18"/>
    </row>
    <row r="8" spans="1:10" x14ac:dyDescent="0.25">
      <c r="A8" s="18"/>
      <c r="B8" s="18"/>
      <c r="C8" s="18"/>
      <c r="D8" s="18"/>
      <c r="E8" s="18"/>
      <c r="F8" s="18"/>
      <c r="G8" s="18"/>
      <c r="H8" s="18"/>
    </row>
    <row r="9" spans="1:10" ht="27.6" customHeight="1" x14ac:dyDescent="0.25">
      <c r="A9" s="72" t="s">
        <v>12</v>
      </c>
      <c r="B9" s="80" t="s">
        <v>35</v>
      </c>
      <c r="C9" s="81"/>
      <c r="D9" s="81"/>
      <c r="E9" s="82"/>
      <c r="F9" s="74" t="s">
        <v>20</v>
      </c>
      <c r="G9" s="18"/>
      <c r="H9" s="18"/>
    </row>
    <row r="10" spans="1:10" x14ac:dyDescent="0.25">
      <c r="A10" s="73"/>
      <c r="B10" s="21" t="s">
        <v>16</v>
      </c>
      <c r="C10" s="21" t="s">
        <v>17</v>
      </c>
      <c r="D10" s="21" t="s">
        <v>18</v>
      </c>
      <c r="E10" s="21" t="s">
        <v>19</v>
      </c>
      <c r="F10" s="73"/>
      <c r="G10" s="18"/>
      <c r="H10" s="18"/>
    </row>
    <row r="11" spans="1:10" ht="39.6" customHeight="1" x14ac:dyDescent="0.25">
      <c r="A11" s="22" t="s">
        <v>24</v>
      </c>
      <c r="B11" s="21"/>
      <c r="C11" s="21"/>
      <c r="D11" s="21">
        <v>103.13</v>
      </c>
      <c r="E11" s="21"/>
      <c r="F11" s="22">
        <v>103.13</v>
      </c>
      <c r="G11" s="18"/>
      <c r="H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</row>
    <row r="13" spans="1:10" x14ac:dyDescent="0.25">
      <c r="A13" s="19"/>
      <c r="B13" s="19"/>
      <c r="C13" s="19"/>
      <c r="D13" s="19"/>
      <c r="E13" s="19"/>
      <c r="F13" s="18"/>
      <c r="G13" s="19"/>
      <c r="H13" s="20"/>
    </row>
    <row r="14" spans="1:10" ht="15" x14ac:dyDescent="0.25">
      <c r="A14" s="75" t="s">
        <v>2</v>
      </c>
      <c r="B14" s="75"/>
      <c r="C14" s="75"/>
      <c r="D14" s="75"/>
      <c r="E14" s="8"/>
      <c r="F14" s="9"/>
      <c r="G14" s="9"/>
      <c r="H14" s="9"/>
      <c r="I14" s="8"/>
      <c r="J14" s="8"/>
    </row>
    <row r="15" spans="1:10" x14ac:dyDescent="0.25">
      <c r="A15" s="3" t="s">
        <v>2</v>
      </c>
      <c r="B15" s="15"/>
      <c r="C15" s="8"/>
      <c r="D15" s="8"/>
      <c r="E15" s="9" t="s">
        <v>3</v>
      </c>
      <c r="F15" s="8"/>
      <c r="I15" s="8"/>
      <c r="J15" s="8"/>
    </row>
    <row r="16" spans="1:10" ht="14.45" customHeight="1" x14ac:dyDescent="0.25">
      <c r="A16" s="13" t="s">
        <v>9</v>
      </c>
      <c r="B16" s="16"/>
      <c r="C16" s="12"/>
      <c r="D16" s="14" t="s">
        <v>7</v>
      </c>
      <c r="E16" s="14"/>
      <c r="F16" s="14"/>
      <c r="I16" s="8"/>
      <c r="J16" s="8"/>
    </row>
    <row r="17" spans="1:10" ht="15" x14ac:dyDescent="0.25">
      <c r="A17" s="13"/>
      <c r="B17" s="16"/>
      <c r="C17" s="12"/>
      <c r="D17" s="12"/>
      <c r="E17" s="4"/>
      <c r="F17" s="67"/>
      <c r="G17" s="67"/>
      <c r="H17" s="67"/>
      <c r="I17" s="8"/>
      <c r="J17" s="8"/>
    </row>
    <row r="18" spans="1:10" ht="15" x14ac:dyDescent="0.25">
      <c r="A18" s="3"/>
      <c r="B18" s="15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68" t="s">
        <v>1</v>
      </c>
      <c r="B19" s="69"/>
      <c r="C19" s="69"/>
      <c r="D19" s="69"/>
      <c r="E19" s="8"/>
      <c r="F19" s="8"/>
      <c r="G19" s="8"/>
      <c r="H19" s="8"/>
      <c r="I19" s="8"/>
      <c r="J19" s="8"/>
    </row>
    <row r="20" spans="1:10" ht="15" x14ac:dyDescent="0.25">
      <c r="A20" s="70" t="s">
        <v>10</v>
      </c>
      <c r="B20" s="70"/>
      <c r="C20" s="71"/>
      <c r="D20" s="71"/>
      <c r="E20" s="71"/>
      <c r="F20" s="8"/>
      <c r="G20" s="8"/>
      <c r="H20" s="8"/>
      <c r="I20" s="8"/>
      <c r="J20" s="8"/>
    </row>
  </sheetData>
  <mergeCells count="11">
    <mergeCell ref="A2:H2"/>
    <mergeCell ref="A3:H3"/>
    <mergeCell ref="A4:H4"/>
    <mergeCell ref="A5:H5"/>
    <mergeCell ref="B9:E9"/>
    <mergeCell ref="F17:H17"/>
    <mergeCell ref="A19:D19"/>
    <mergeCell ref="A20:E20"/>
    <mergeCell ref="A9:A10"/>
    <mergeCell ref="F9:F10"/>
    <mergeCell ref="A14:D1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 3 График за изпълн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2026-07-20T07:58:29Z</cp:lastPrinted>
  <dcterms:created xsi:type="dcterms:W3CDTF">2019-10-11T07:43:52Z</dcterms:created>
  <dcterms:modified xsi:type="dcterms:W3CDTF">2026-07-20T08:05:29Z</dcterms:modified>
</cp:coreProperties>
</file>