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6 - ІІІ част\8-15-26\"/>
    </mc:Choice>
  </mc:AlternateContent>
  <bookViews>
    <workbookView xWindow="-120" yWindow="-120" windowWidth="20736" windowHeight="11160" activeTab="2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8" l="1"/>
  <c r="J16" i="8"/>
  <c r="I16" i="8"/>
  <c r="H16" i="8"/>
  <c r="I15" i="8"/>
  <c r="H15" i="8"/>
  <c r="J15" i="8" s="1"/>
  <c r="I14" i="8"/>
  <c r="H14" i="8"/>
  <c r="J14" i="8" s="1"/>
  <c r="I13" i="8"/>
  <c r="H13" i="8"/>
  <c r="J13" i="8" s="1"/>
  <c r="E12" i="8"/>
  <c r="E18" i="8" s="1"/>
  <c r="I11" i="8"/>
  <c r="H11" i="8"/>
  <c r="J11" i="8" s="1"/>
  <c r="I10" i="8"/>
  <c r="H10" i="8"/>
  <c r="J10" i="8" s="1"/>
  <c r="I9" i="8"/>
  <c r="H9" i="8"/>
  <c r="J9" i="8" s="1"/>
  <c r="I8" i="8"/>
  <c r="I12" i="8" s="1"/>
  <c r="H8" i="8"/>
  <c r="J8" i="8" s="1"/>
  <c r="I7" i="8"/>
  <c r="H7" i="8"/>
  <c r="J7" i="8" s="1"/>
  <c r="I15" i="7"/>
  <c r="J15" i="7"/>
  <c r="E15" i="7"/>
  <c r="I17" i="8" l="1"/>
  <c r="I18" i="8"/>
  <c r="J12" i="8"/>
  <c r="J17" i="8"/>
  <c r="I10" i="7"/>
  <c r="E14" i="7"/>
  <c r="I13" i="7"/>
  <c r="H13" i="7"/>
  <c r="J13" i="7" s="1"/>
  <c r="I12" i="7"/>
  <c r="H12" i="7"/>
  <c r="J12" i="7" s="1"/>
  <c r="I11" i="7"/>
  <c r="H11" i="7"/>
  <c r="J11" i="7" s="1"/>
  <c r="H10" i="7"/>
  <c r="J10" i="7" s="1"/>
  <c r="E9" i="7"/>
  <c r="I8" i="7"/>
  <c r="H8" i="7"/>
  <c r="J8" i="7" s="1"/>
  <c r="I7" i="7"/>
  <c r="H7" i="7"/>
  <c r="J7" i="7" s="1"/>
  <c r="I6" i="7"/>
  <c r="H6" i="7"/>
  <c r="J6" i="7" s="1"/>
  <c r="I5" i="7"/>
  <c r="H5" i="7"/>
  <c r="I4" i="7"/>
  <c r="H4" i="7"/>
  <c r="J4" i="7" s="1"/>
  <c r="J18" i="8" l="1"/>
  <c r="I14" i="7"/>
  <c r="I9" i="7"/>
  <c r="J5" i="7"/>
  <c r="J9" i="7" s="1"/>
  <c r="J14" i="7"/>
  <c r="F12" i="9" l="1"/>
</calcChain>
</file>

<file path=xl/sharedStrings.xml><?xml version="1.0" encoding="utf-8"?>
<sst xmlns="http://schemas.openxmlformats.org/spreadsheetml/2006/main" count="128" uniqueCount="45">
  <si>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</si>
  <si>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</si>
  <si>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</si>
  <si>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</si>
  <si>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</si>
  <si>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</si>
  <si>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</si>
  <si>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</si>
  <si>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</si>
  <si>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</si>
  <si>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</si>
  <si>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</si>
  <si>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</si>
  <si>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</si>
  <si>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</si>
  <si>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</si>
  <si>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</si>
  <si>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</si>
  <si>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</si>
  <si>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</si>
  <si>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</si>
  <si>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</si>
  <si>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</si>
  <si>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</si>
  <si>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</si>
  <si>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</si>
  <si>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</si>
  <si>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</si>
  <si>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</si>
  <si>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</si>
  <si>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</si>
  <si>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</si>
  <si>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</si>
  <si>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черен бор</t>
  </si>
  <si>
    <t>цер</t>
  </si>
  <si>
    <t>ср.липа</t>
  </si>
  <si>
    <t>ОБЩО ЗА ОБЕКТА:</t>
  </si>
  <si>
    <t>112 а</t>
  </si>
  <si>
    <t>пл.ясен</t>
  </si>
  <si>
    <t>112 к</t>
  </si>
  <si>
    <t>ясен</t>
  </si>
  <si>
    <t>14</t>
  </si>
  <si>
    <t>20</t>
  </si>
  <si>
    <t>8-15-26</t>
  </si>
  <si>
    <t xml:space="preserve"> 8-15-26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</si>
</sst>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84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5" borderId="2" xfId="0" applyFont="1" applyFill="1" applyBorder="1" applyAlignment="1">
      <alignment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1" fontId="15" fillId="9" borderId="3" xfId="0" applyNumberFormat="1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2" fontId="12" fillId="7" borderId="20" xfId="0" applyNumberFormat="1" applyFont="1" applyFill="1" applyBorder="1" applyAlignment="1">
      <alignment horizontal="right" vertical="center"/>
    </xf>
    <xf numFmtId="2" fontId="12" fillId="7" borderId="20" xfId="0" applyNumberFormat="1" applyFont="1" applyFill="1" applyBorder="1" applyAlignment="1">
      <alignment vertical="center"/>
    </xf>
    <xf numFmtId="1" fontId="12" fillId="7" borderId="20" xfId="0" applyNumberFormat="1" applyFont="1" applyFill="1" applyBorder="1" applyAlignment="1">
      <alignment vertical="center"/>
    </xf>
    <xf numFmtId="2" fontId="12" fillId="7" borderId="4" xfId="0" applyNumberFormat="1" applyFont="1" applyFill="1" applyBorder="1" applyAlignment="1">
      <alignment vertical="center"/>
    </xf>
    <xf numFmtId="2" fontId="15" fillId="6" borderId="2" xfId="0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15" fillId="9" borderId="6" xfId="0" applyFont="1" applyFill="1" applyBorder="1" applyAlignment="1">
      <alignment horizontal="left" vertical="center" wrapText="1"/>
    </xf>
    <xf numFmtId="0" fontId="15" fillId="9" borderId="3" xfId="0" applyFont="1" applyFill="1" applyBorder="1" applyAlignment="1">
      <alignment horizontal="left" vertical="center" wrapText="1"/>
    </xf>
    <xf numFmtId="0" fontId="15" fillId="0" borderId="29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2" fontId="15" fillId="9" borderId="3" xfId="0" applyNumberFormat="1" applyFont="1" applyFill="1" applyBorder="1" applyAlignment="1">
      <alignment horizontal="right" vertic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"/>
  <sheetViews>
    <sheetView topLeftCell="A3" zoomScaleNormal="100" workbookViewId="0">
      <selection activeCell="A15" sqref="A15:D15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218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48" t="s">
        <v>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30.6" customHeight="1" x14ac:dyDescent="0.3">
      <c r="A2" s="57" t="s">
        <v>4</v>
      </c>
      <c r="B2" s="59" t="s">
        <v>3</v>
      </c>
      <c r="C2" s="59" t="s">
        <v>9</v>
      </c>
      <c r="D2" s="49" t="s">
        <v>0</v>
      </c>
      <c r="E2" s="49" t="s">
        <v>1</v>
      </c>
      <c r="F2" s="49" t="s">
        <v>2</v>
      </c>
      <c r="G2" s="51" t="s">
        <v>21</v>
      </c>
      <c r="H2" s="52"/>
      <c r="I2" s="51" t="s">
        <v>22</v>
      </c>
      <c r="J2" s="53"/>
      <c r="K2" s="54" t="s">
        <v>23</v>
      </c>
      <c r="L2" s="55"/>
      <c r="M2" s="54" t="s">
        <v>24</v>
      </c>
      <c r="N2" s="56"/>
    </row>
    <row r="3" spans="1:14" ht="34.200000000000003" customHeight="1" thickBot="1" x14ac:dyDescent="0.35">
      <c r="A3" s="58"/>
      <c r="B3" s="60"/>
      <c r="C3" s="60"/>
      <c r="D3" s="50"/>
      <c r="E3" s="50"/>
      <c r="F3" s="50"/>
      <c r="G3" s="28" t="s">
        <v>26</v>
      </c>
      <c r="H3" s="28" t="s">
        <v>25</v>
      </c>
      <c r="I3" s="28" t="s">
        <v>26</v>
      </c>
      <c r="J3" s="28" t="s">
        <v>25</v>
      </c>
      <c r="K3" s="28" t="s">
        <v>26</v>
      </c>
      <c r="L3" s="28" t="s">
        <v>25</v>
      </c>
      <c r="M3" s="28" t="s">
        <v>26</v>
      </c>
      <c r="N3" s="28" t="s">
        <v>25</v>
      </c>
    </row>
    <row r="4" spans="1:14" x14ac:dyDescent="0.3">
      <c r="A4" s="66" t="s">
        <v>43</v>
      </c>
      <c r="B4" s="67" t="s">
        <v>37</v>
      </c>
      <c r="C4" s="32" t="s">
        <v>33</v>
      </c>
      <c r="D4" s="33" t="s">
        <v>20</v>
      </c>
      <c r="E4" s="34">
        <v>7</v>
      </c>
      <c r="F4" s="38" t="s">
        <v>27</v>
      </c>
      <c r="G4" s="39">
        <v>59</v>
      </c>
      <c r="H4" s="39">
        <f>G4*1.95583</f>
        <v>115.39397</v>
      </c>
      <c r="I4" s="29">
        <f t="shared" ref="I4:I8" si="0">E4*G4</f>
        <v>413</v>
      </c>
      <c r="J4" s="29">
        <f t="shared" ref="J4:J8" si="1">E4*H4</f>
        <v>807.75779</v>
      </c>
      <c r="K4" s="68"/>
      <c r="L4" s="61"/>
      <c r="M4" s="69"/>
      <c r="N4" s="61"/>
    </row>
    <row r="5" spans="1:14" x14ac:dyDescent="0.3">
      <c r="A5" s="66"/>
      <c r="B5" s="63"/>
      <c r="C5" s="32" t="s">
        <v>35</v>
      </c>
      <c r="D5" s="33" t="s">
        <v>20</v>
      </c>
      <c r="E5" s="34">
        <v>1</v>
      </c>
      <c r="F5" s="38" t="s">
        <v>27</v>
      </c>
      <c r="G5" s="39">
        <v>54</v>
      </c>
      <c r="H5" s="39">
        <f t="shared" ref="H5:H13" si="2">G5*1.95583</f>
        <v>105.61481999999999</v>
      </c>
      <c r="I5" s="29">
        <f t="shared" si="0"/>
        <v>54</v>
      </c>
      <c r="J5" s="29">
        <f t="shared" si="1"/>
        <v>105.61481999999999</v>
      </c>
      <c r="K5" s="68"/>
      <c r="L5" s="61"/>
      <c r="M5" s="69"/>
      <c r="N5" s="61"/>
    </row>
    <row r="6" spans="1:14" x14ac:dyDescent="0.3">
      <c r="A6" s="66"/>
      <c r="B6" s="63"/>
      <c r="C6" s="32" t="s">
        <v>38</v>
      </c>
      <c r="D6" s="33" t="s">
        <v>20</v>
      </c>
      <c r="E6" s="34">
        <v>2</v>
      </c>
      <c r="F6" s="38" t="s">
        <v>27</v>
      </c>
      <c r="G6" s="39">
        <v>102</v>
      </c>
      <c r="H6" s="39">
        <f t="shared" si="2"/>
        <v>199.49465999999998</v>
      </c>
      <c r="I6" s="29">
        <f t="shared" si="0"/>
        <v>204</v>
      </c>
      <c r="J6" s="29">
        <f t="shared" si="1"/>
        <v>398.98931999999996</v>
      </c>
      <c r="K6" s="68"/>
      <c r="L6" s="61"/>
      <c r="M6" s="69"/>
      <c r="N6" s="61"/>
    </row>
    <row r="7" spans="1:14" x14ac:dyDescent="0.3">
      <c r="A7" s="66"/>
      <c r="B7" s="63"/>
      <c r="C7" s="32" t="s">
        <v>35</v>
      </c>
      <c r="D7" s="33" t="s">
        <v>18</v>
      </c>
      <c r="E7" s="34">
        <v>2</v>
      </c>
      <c r="F7" s="38" t="s">
        <v>27</v>
      </c>
      <c r="G7" s="39">
        <v>52</v>
      </c>
      <c r="H7" s="39">
        <f t="shared" si="2"/>
        <v>101.70316</v>
      </c>
      <c r="I7" s="29">
        <f t="shared" si="0"/>
        <v>104</v>
      </c>
      <c r="J7" s="29">
        <f t="shared" si="1"/>
        <v>203.40631999999999</v>
      </c>
      <c r="K7" s="68"/>
      <c r="L7" s="61"/>
      <c r="M7" s="69"/>
      <c r="N7" s="61"/>
    </row>
    <row r="8" spans="1:14" x14ac:dyDescent="0.3">
      <c r="A8" s="66"/>
      <c r="B8" s="63"/>
      <c r="C8" s="32" t="s">
        <v>38</v>
      </c>
      <c r="D8" s="33" t="s">
        <v>18</v>
      </c>
      <c r="E8" s="34">
        <v>7</v>
      </c>
      <c r="F8" s="38" t="s">
        <v>27</v>
      </c>
      <c r="G8" s="39">
        <v>67</v>
      </c>
      <c r="H8" s="39">
        <f t="shared" si="2"/>
        <v>131.04060999999999</v>
      </c>
      <c r="I8" s="29">
        <f t="shared" si="0"/>
        <v>469</v>
      </c>
      <c r="J8" s="29">
        <f t="shared" si="1"/>
        <v>917.28426999999988</v>
      </c>
      <c r="K8" s="68"/>
      <c r="L8" s="61"/>
      <c r="M8" s="69"/>
      <c r="N8" s="61"/>
    </row>
    <row r="9" spans="1:14" x14ac:dyDescent="0.3">
      <c r="A9" s="66"/>
      <c r="B9" s="21" t="s">
        <v>19</v>
      </c>
      <c r="C9" s="21"/>
      <c r="D9" s="30"/>
      <c r="E9" s="22">
        <f>SUM(E4:E8)</f>
        <v>19</v>
      </c>
      <c r="F9" s="22"/>
      <c r="G9" s="22" t="s">
        <v>27</v>
      </c>
      <c r="H9" s="23" t="s">
        <v>27</v>
      </c>
      <c r="I9" s="46">
        <f>SUM(I4:I8)</f>
        <v>1244</v>
      </c>
      <c r="J9" s="31">
        <f>SUM(J4:J8)</f>
        <v>2433.0525200000002</v>
      </c>
      <c r="K9" s="68"/>
      <c r="L9" s="61"/>
      <c r="M9" s="69"/>
      <c r="N9" s="61"/>
    </row>
    <row r="10" spans="1:14" x14ac:dyDescent="0.3">
      <c r="A10" s="66"/>
      <c r="B10" s="62" t="s">
        <v>39</v>
      </c>
      <c r="C10" s="32" t="s">
        <v>40</v>
      </c>
      <c r="D10" s="33" t="s">
        <v>20</v>
      </c>
      <c r="E10" s="34">
        <v>3</v>
      </c>
      <c r="F10" s="38" t="s">
        <v>27</v>
      </c>
      <c r="G10" s="39">
        <v>102</v>
      </c>
      <c r="H10" s="39">
        <f t="shared" si="2"/>
        <v>199.49465999999998</v>
      </c>
      <c r="I10" s="29">
        <f t="shared" ref="I10:I13" si="3">E10*G10</f>
        <v>306</v>
      </c>
      <c r="J10" s="29">
        <f t="shared" ref="J10:J13" si="4">E10*H10</f>
        <v>598.48397999999997</v>
      </c>
      <c r="K10" s="68"/>
      <c r="L10" s="61"/>
      <c r="M10" s="69"/>
      <c r="N10" s="61"/>
    </row>
    <row r="11" spans="1:14" x14ac:dyDescent="0.3">
      <c r="A11" s="66"/>
      <c r="B11" s="63"/>
      <c r="C11" s="32" t="s">
        <v>34</v>
      </c>
      <c r="D11" s="33" t="s">
        <v>20</v>
      </c>
      <c r="E11" s="34">
        <v>2</v>
      </c>
      <c r="F11" s="38" t="s">
        <v>27</v>
      </c>
      <c r="G11" s="39">
        <v>60</v>
      </c>
      <c r="H11" s="39">
        <f t="shared" si="2"/>
        <v>117.3498</v>
      </c>
      <c r="I11" s="29">
        <f t="shared" si="3"/>
        <v>120</v>
      </c>
      <c r="J11" s="29">
        <f t="shared" si="4"/>
        <v>234.6996</v>
      </c>
      <c r="K11" s="68"/>
      <c r="L11" s="61"/>
      <c r="M11" s="69"/>
      <c r="N11" s="61"/>
    </row>
    <row r="12" spans="1:14" x14ac:dyDescent="0.3">
      <c r="A12" s="66"/>
      <c r="B12" s="63"/>
      <c r="C12" s="32" t="s">
        <v>40</v>
      </c>
      <c r="D12" s="33" t="s">
        <v>18</v>
      </c>
      <c r="E12" s="34">
        <v>5</v>
      </c>
      <c r="F12" s="38" t="s">
        <v>27</v>
      </c>
      <c r="G12" s="39">
        <v>67</v>
      </c>
      <c r="H12" s="39">
        <f t="shared" si="2"/>
        <v>131.04060999999999</v>
      </c>
      <c r="I12" s="29">
        <f t="shared" si="3"/>
        <v>335</v>
      </c>
      <c r="J12" s="29">
        <f t="shared" si="4"/>
        <v>655.20304999999996</v>
      </c>
      <c r="K12" s="68"/>
      <c r="L12" s="61"/>
      <c r="M12" s="69"/>
      <c r="N12" s="61"/>
    </row>
    <row r="13" spans="1:14" x14ac:dyDescent="0.3">
      <c r="A13" s="66"/>
      <c r="B13" s="63"/>
      <c r="C13" s="32" t="s">
        <v>34</v>
      </c>
      <c r="D13" s="33" t="s">
        <v>18</v>
      </c>
      <c r="E13" s="34">
        <v>5</v>
      </c>
      <c r="F13" s="38" t="s">
        <v>27</v>
      </c>
      <c r="G13" s="39">
        <v>58</v>
      </c>
      <c r="H13" s="39">
        <f t="shared" si="2"/>
        <v>113.43814</v>
      </c>
      <c r="I13" s="29">
        <f t="shared" si="3"/>
        <v>290</v>
      </c>
      <c r="J13" s="29">
        <f t="shared" si="4"/>
        <v>567.19069999999999</v>
      </c>
      <c r="K13" s="68"/>
      <c r="L13" s="61"/>
      <c r="M13" s="69"/>
      <c r="N13" s="61"/>
    </row>
    <row r="14" spans="1:14" ht="16.2" thickBot="1" x14ac:dyDescent="0.35">
      <c r="A14" s="66"/>
      <c r="B14" s="21" t="s">
        <v>19</v>
      </c>
      <c r="C14" s="21"/>
      <c r="D14" s="30"/>
      <c r="E14" s="22">
        <f>SUM(E10:E13)</f>
        <v>15</v>
      </c>
      <c r="F14" s="22"/>
      <c r="G14" s="22" t="s">
        <v>27</v>
      </c>
      <c r="H14" s="22" t="s">
        <v>27</v>
      </c>
      <c r="I14" s="46">
        <f>SUM(I10:I13)</f>
        <v>1051</v>
      </c>
      <c r="J14" s="31">
        <f>SUM(J10:J13)</f>
        <v>2055.5773300000001</v>
      </c>
      <c r="K14" s="68"/>
      <c r="L14" s="61"/>
      <c r="M14" s="69"/>
      <c r="N14" s="61"/>
    </row>
    <row r="15" spans="1:14" ht="16.2" thickBot="1" x14ac:dyDescent="0.35">
      <c r="A15" s="64" t="s">
        <v>36</v>
      </c>
      <c r="B15" s="65"/>
      <c r="C15" s="65"/>
      <c r="D15" s="65"/>
      <c r="E15" s="40">
        <f>E9+E14</f>
        <v>34</v>
      </c>
      <c r="F15" s="41"/>
      <c r="G15" s="35" t="s">
        <v>27</v>
      </c>
      <c r="H15" s="36" t="s">
        <v>27</v>
      </c>
      <c r="I15" s="83">
        <f>I9+I14</f>
        <v>2295</v>
      </c>
      <c r="J15" s="83">
        <f t="shared" ref="I15:J15" si="5">J9+J14</f>
        <v>4488.6298500000003</v>
      </c>
      <c r="K15" s="42">
        <v>114.75</v>
      </c>
      <c r="L15" s="43">
        <v>224.43</v>
      </c>
      <c r="M15" s="44">
        <v>23</v>
      </c>
      <c r="N15" s="45">
        <v>44.98</v>
      </c>
    </row>
  </sheetData>
  <mergeCells count="19">
    <mergeCell ref="N4:N14"/>
    <mergeCell ref="A15:D15"/>
    <mergeCell ref="A4:A14"/>
    <mergeCell ref="K4:K14"/>
    <mergeCell ref="L4:L14"/>
    <mergeCell ref="M4:M14"/>
    <mergeCell ref="B4:B8"/>
    <mergeCell ref="B10:B13"/>
    <mergeCell ref="A1:N1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zoomScaleNormal="100" workbookViewId="0">
      <selection activeCell="A18" sqref="A18:D18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0" t="s">
        <v>6</v>
      </c>
      <c r="B2" s="70"/>
      <c r="C2" s="70"/>
      <c r="D2" s="70"/>
      <c r="E2" s="70"/>
      <c r="F2" s="70"/>
      <c r="G2" s="70"/>
      <c r="H2" s="70"/>
      <c r="I2" s="70"/>
      <c r="J2" s="70"/>
    </row>
    <row r="3" spans="1:10" ht="15" customHeight="1" x14ac:dyDescent="0.3">
      <c r="A3" s="71" t="s">
        <v>28</v>
      </c>
      <c r="B3" s="71"/>
      <c r="C3" s="71"/>
      <c r="D3" s="71"/>
      <c r="E3" s="71"/>
      <c r="F3" s="71"/>
      <c r="G3" s="71"/>
      <c r="H3" s="71"/>
      <c r="I3" s="71"/>
      <c r="J3" s="71"/>
    </row>
    <row r="4" spans="1:10" ht="15" thickBot="1" x14ac:dyDescent="0.35">
      <c r="A4" s="4"/>
      <c r="B4" s="4"/>
      <c r="C4" s="4"/>
      <c r="D4" s="37"/>
      <c r="E4" s="4"/>
      <c r="F4" s="4"/>
      <c r="G4" s="4"/>
      <c r="H4" s="5"/>
    </row>
    <row r="5" spans="1:10" ht="29.4" customHeight="1" x14ac:dyDescent="0.3">
      <c r="A5" s="57" t="s">
        <v>4</v>
      </c>
      <c r="B5" s="59" t="s">
        <v>3</v>
      </c>
      <c r="C5" s="59" t="s">
        <v>9</v>
      </c>
      <c r="D5" s="49" t="s">
        <v>0</v>
      </c>
      <c r="E5" s="49" t="s">
        <v>1</v>
      </c>
      <c r="F5" s="49" t="s">
        <v>2</v>
      </c>
      <c r="G5" s="51" t="s">
        <v>31</v>
      </c>
      <c r="H5" s="52"/>
      <c r="I5" s="51" t="s">
        <v>32</v>
      </c>
      <c r="J5" s="72"/>
    </row>
    <row r="6" spans="1:10" ht="37.799999999999997" customHeight="1" thickBot="1" x14ac:dyDescent="0.35">
      <c r="A6" s="58"/>
      <c r="B6" s="60"/>
      <c r="C6" s="60"/>
      <c r="D6" s="50"/>
      <c r="E6" s="50"/>
      <c r="F6" s="50"/>
      <c r="G6" s="28" t="s">
        <v>26</v>
      </c>
      <c r="H6" s="28" t="s">
        <v>25</v>
      </c>
      <c r="I6" s="28" t="s">
        <v>26</v>
      </c>
      <c r="J6" s="28" t="s">
        <v>25</v>
      </c>
    </row>
    <row r="7" spans="1:10" ht="15.6" x14ac:dyDescent="0.3">
      <c r="A7" s="66" t="s">
        <v>43</v>
      </c>
      <c r="B7" s="67" t="s">
        <v>37</v>
      </c>
      <c r="C7" s="32" t="s">
        <v>33</v>
      </c>
      <c r="D7" s="33" t="s">
        <v>20</v>
      </c>
      <c r="E7" s="34">
        <v>7</v>
      </c>
      <c r="F7" s="38" t="s">
        <v>27</v>
      </c>
      <c r="G7" s="39"/>
      <c r="H7" s="39">
        <f>G7*1.95583</f>
        <v>0</v>
      </c>
      <c r="I7" s="29">
        <f t="shared" ref="I7:I11" si="0">E7*G7</f>
        <v>0</v>
      </c>
      <c r="J7" s="29">
        <f t="shared" ref="J7:J11" si="1">E7*H7</f>
        <v>0</v>
      </c>
    </row>
    <row r="8" spans="1:10" ht="15.6" x14ac:dyDescent="0.3">
      <c r="A8" s="66"/>
      <c r="B8" s="63"/>
      <c r="C8" s="32" t="s">
        <v>35</v>
      </c>
      <c r="D8" s="33" t="s">
        <v>20</v>
      </c>
      <c r="E8" s="34">
        <v>1</v>
      </c>
      <c r="F8" s="38" t="s">
        <v>27</v>
      </c>
      <c r="G8" s="39"/>
      <c r="H8" s="39">
        <f t="shared" ref="H8:H16" si="2">G8*1.95583</f>
        <v>0</v>
      </c>
      <c r="I8" s="29">
        <f t="shared" si="0"/>
        <v>0</v>
      </c>
      <c r="J8" s="29">
        <f t="shared" si="1"/>
        <v>0</v>
      </c>
    </row>
    <row r="9" spans="1:10" ht="15.6" x14ac:dyDescent="0.3">
      <c r="A9" s="66"/>
      <c r="B9" s="63"/>
      <c r="C9" s="32" t="s">
        <v>38</v>
      </c>
      <c r="D9" s="33" t="s">
        <v>20</v>
      </c>
      <c r="E9" s="34">
        <v>2</v>
      </c>
      <c r="F9" s="38" t="s">
        <v>27</v>
      </c>
      <c r="G9" s="39"/>
      <c r="H9" s="39">
        <f t="shared" si="2"/>
        <v>0</v>
      </c>
      <c r="I9" s="29">
        <f t="shared" si="0"/>
        <v>0</v>
      </c>
      <c r="J9" s="29">
        <f t="shared" si="1"/>
        <v>0</v>
      </c>
    </row>
    <row r="10" spans="1:10" ht="15.6" x14ac:dyDescent="0.3">
      <c r="A10" s="66"/>
      <c r="B10" s="63"/>
      <c r="C10" s="32" t="s">
        <v>35</v>
      </c>
      <c r="D10" s="33" t="s">
        <v>18</v>
      </c>
      <c r="E10" s="34">
        <v>2</v>
      </c>
      <c r="F10" s="38" t="s">
        <v>27</v>
      </c>
      <c r="G10" s="39"/>
      <c r="H10" s="39">
        <f t="shared" si="2"/>
        <v>0</v>
      </c>
      <c r="I10" s="29">
        <f t="shared" si="0"/>
        <v>0</v>
      </c>
      <c r="J10" s="29">
        <f t="shared" si="1"/>
        <v>0</v>
      </c>
    </row>
    <row r="11" spans="1:10" ht="15.6" x14ac:dyDescent="0.3">
      <c r="A11" s="66"/>
      <c r="B11" s="63"/>
      <c r="C11" s="32" t="s">
        <v>38</v>
      </c>
      <c r="D11" s="33" t="s">
        <v>18</v>
      </c>
      <c r="E11" s="34">
        <v>7</v>
      </c>
      <c r="F11" s="38" t="s">
        <v>27</v>
      </c>
      <c r="G11" s="39"/>
      <c r="H11" s="39">
        <f t="shared" si="2"/>
        <v>0</v>
      </c>
      <c r="I11" s="29">
        <f t="shared" si="0"/>
        <v>0</v>
      </c>
      <c r="J11" s="29">
        <f t="shared" si="1"/>
        <v>0</v>
      </c>
    </row>
    <row r="12" spans="1:10" x14ac:dyDescent="0.3">
      <c r="A12" s="66"/>
      <c r="B12" s="21" t="s">
        <v>19</v>
      </c>
      <c r="C12" s="21"/>
      <c r="D12" s="30"/>
      <c r="E12" s="22">
        <f>SUM(E7:E11)</f>
        <v>19</v>
      </c>
      <c r="F12" s="22"/>
      <c r="G12" s="22" t="s">
        <v>27</v>
      </c>
      <c r="H12" s="23" t="s">
        <v>27</v>
      </c>
      <c r="I12" s="46">
        <f>SUM(I7:I11)</f>
        <v>0</v>
      </c>
      <c r="J12" s="31">
        <f>SUM(J7:J11)</f>
        <v>0</v>
      </c>
    </row>
    <row r="13" spans="1:10" ht="15.6" x14ac:dyDescent="0.3">
      <c r="A13" s="66"/>
      <c r="B13" s="62" t="s">
        <v>39</v>
      </c>
      <c r="C13" s="32" t="s">
        <v>40</v>
      </c>
      <c r="D13" s="33" t="s">
        <v>20</v>
      </c>
      <c r="E13" s="34">
        <v>3</v>
      </c>
      <c r="F13" s="38" t="s">
        <v>27</v>
      </c>
      <c r="G13" s="39"/>
      <c r="H13" s="39">
        <f t="shared" si="2"/>
        <v>0</v>
      </c>
      <c r="I13" s="29">
        <f t="shared" ref="I13:I16" si="3">E13*G13</f>
        <v>0</v>
      </c>
      <c r="J13" s="29">
        <f t="shared" ref="J13:J16" si="4">E13*H13</f>
        <v>0</v>
      </c>
    </row>
    <row r="14" spans="1:10" ht="15.6" x14ac:dyDescent="0.3">
      <c r="A14" s="66"/>
      <c r="B14" s="63"/>
      <c r="C14" s="32" t="s">
        <v>34</v>
      </c>
      <c r="D14" s="33" t="s">
        <v>20</v>
      </c>
      <c r="E14" s="34">
        <v>2</v>
      </c>
      <c r="F14" s="38" t="s">
        <v>27</v>
      </c>
      <c r="G14" s="39"/>
      <c r="H14" s="39">
        <f t="shared" si="2"/>
        <v>0</v>
      </c>
      <c r="I14" s="29">
        <f t="shared" si="3"/>
        <v>0</v>
      </c>
      <c r="J14" s="29">
        <f t="shared" si="4"/>
        <v>0</v>
      </c>
    </row>
    <row r="15" spans="1:10" ht="15.6" x14ac:dyDescent="0.3">
      <c r="A15" s="66"/>
      <c r="B15" s="63"/>
      <c r="C15" s="32" t="s">
        <v>40</v>
      </c>
      <c r="D15" s="33" t="s">
        <v>18</v>
      </c>
      <c r="E15" s="34">
        <v>5</v>
      </c>
      <c r="F15" s="38" t="s">
        <v>27</v>
      </c>
      <c r="G15" s="39"/>
      <c r="H15" s="39">
        <f t="shared" si="2"/>
        <v>0</v>
      </c>
      <c r="I15" s="29">
        <f t="shared" si="3"/>
        <v>0</v>
      </c>
      <c r="J15" s="29">
        <f t="shared" si="4"/>
        <v>0</v>
      </c>
    </row>
    <row r="16" spans="1:10" ht="15.6" x14ac:dyDescent="0.3">
      <c r="A16" s="66"/>
      <c r="B16" s="63"/>
      <c r="C16" s="32" t="s">
        <v>34</v>
      </c>
      <c r="D16" s="33" t="s">
        <v>18</v>
      </c>
      <c r="E16" s="34">
        <v>5</v>
      </c>
      <c r="F16" s="38" t="s">
        <v>27</v>
      </c>
      <c r="G16" s="39"/>
      <c r="H16" s="39">
        <f t="shared" si="2"/>
        <v>0</v>
      </c>
      <c r="I16" s="29">
        <f t="shared" si="3"/>
        <v>0</v>
      </c>
      <c r="J16" s="29">
        <f t="shared" si="4"/>
        <v>0</v>
      </c>
    </row>
    <row r="17" spans="1:10" ht="15" thickBot="1" x14ac:dyDescent="0.35">
      <c r="A17" s="66"/>
      <c r="B17" s="21" t="s">
        <v>19</v>
      </c>
      <c r="C17" s="21"/>
      <c r="D17" s="30"/>
      <c r="E17" s="22">
        <f>SUM(E13:E16)</f>
        <v>15</v>
      </c>
      <c r="F17" s="22"/>
      <c r="G17" s="22" t="s">
        <v>27</v>
      </c>
      <c r="H17" s="22" t="s">
        <v>27</v>
      </c>
      <c r="I17" s="46">
        <f>SUM(I13:I16)</f>
        <v>0</v>
      </c>
      <c r="J17" s="31">
        <f>SUM(J13:J16)</f>
        <v>0</v>
      </c>
    </row>
    <row r="18" spans="1:10" ht="15" customHeight="1" thickBot="1" x14ac:dyDescent="0.35">
      <c r="A18" s="64" t="s">
        <v>36</v>
      </c>
      <c r="B18" s="65"/>
      <c r="C18" s="65"/>
      <c r="D18" s="65"/>
      <c r="E18" s="40">
        <f>E12+E17</f>
        <v>34</v>
      </c>
      <c r="F18" s="41"/>
      <c r="G18" s="35" t="s">
        <v>27</v>
      </c>
      <c r="H18" s="36" t="s">
        <v>27</v>
      </c>
      <c r="I18" s="83">
        <f>I12+I17</f>
        <v>0</v>
      </c>
      <c r="J18" s="83">
        <f t="shared" ref="J18" si="5">J12+J17</f>
        <v>0</v>
      </c>
    </row>
    <row r="19" spans="1:10" x14ac:dyDescent="0.3">
      <c r="A19" s="4"/>
      <c r="B19" s="4"/>
      <c r="C19" s="4"/>
      <c r="D19" s="47"/>
      <c r="E19" s="4"/>
      <c r="F19" s="4"/>
      <c r="G19" s="4"/>
      <c r="H19" s="26"/>
    </row>
    <row r="20" spans="1:10" x14ac:dyDescent="0.3">
      <c r="A20" s="4"/>
      <c r="B20" s="4"/>
      <c r="C20" s="4"/>
      <c r="D20" s="47"/>
      <c r="E20" s="4"/>
      <c r="F20" s="4"/>
      <c r="G20" s="4"/>
      <c r="H20" s="26"/>
    </row>
    <row r="21" spans="1:10" x14ac:dyDescent="0.3">
      <c r="A21" s="4"/>
      <c r="B21" s="4"/>
      <c r="C21" s="4"/>
      <c r="D21" s="47"/>
      <c r="E21" s="4"/>
      <c r="F21" s="4"/>
      <c r="G21" s="4"/>
      <c r="H21" s="26"/>
    </row>
    <row r="22" spans="1:10" x14ac:dyDescent="0.3">
      <c r="A22" s="4"/>
      <c r="B22" s="4"/>
      <c r="C22" s="4"/>
      <c r="D22" s="47"/>
      <c r="E22" s="4"/>
      <c r="F22" s="4"/>
      <c r="G22" s="4"/>
      <c r="H22" s="26"/>
    </row>
    <row r="23" spans="1:10" x14ac:dyDescent="0.3">
      <c r="A23" s="4"/>
      <c r="B23" s="4"/>
      <c r="C23" s="4"/>
      <c r="D23" s="47"/>
      <c r="E23" s="4"/>
      <c r="F23" s="4"/>
      <c r="G23" s="4"/>
      <c r="H23" s="26"/>
    </row>
    <row r="24" spans="1:10" x14ac:dyDescent="0.3">
      <c r="A24" s="4"/>
      <c r="B24" s="4"/>
      <c r="C24" s="4"/>
      <c r="D24" s="47"/>
      <c r="E24" s="4"/>
      <c r="F24" s="4"/>
      <c r="G24" s="4"/>
      <c r="H24" s="26"/>
    </row>
    <row r="25" spans="1:10" ht="15.6" customHeight="1" x14ac:dyDescent="0.3">
      <c r="A25" s="1"/>
      <c r="B25" s="12"/>
      <c r="C25" s="24"/>
      <c r="D25" s="24"/>
      <c r="E25" s="13"/>
      <c r="F25" s="27"/>
      <c r="G25" s="27"/>
      <c r="H25" s="27"/>
      <c r="I25" s="25"/>
    </row>
    <row r="26" spans="1:10" x14ac:dyDescent="0.3">
      <c r="A26" s="1"/>
      <c r="B26" s="12"/>
      <c r="C26" s="24"/>
      <c r="D26" s="24"/>
      <c r="E26" s="13"/>
      <c r="F26" s="14"/>
      <c r="G26" s="14"/>
      <c r="H26" s="12"/>
      <c r="I26" s="12"/>
    </row>
    <row r="27" spans="1:10" x14ac:dyDescent="0.3">
      <c r="A27" s="1"/>
      <c r="B27" s="10" t="s">
        <v>7</v>
      </c>
      <c r="C27" s="10"/>
      <c r="D27" s="10"/>
      <c r="E27" s="10"/>
      <c r="F27" s="10" t="s">
        <v>8</v>
      </c>
      <c r="G27" s="11"/>
      <c r="H27" s="11"/>
      <c r="I27" s="12"/>
    </row>
    <row r="28" spans="1:10" x14ac:dyDescent="0.3">
      <c r="A28" s="1"/>
      <c r="B28" s="11"/>
      <c r="C28" s="11"/>
      <c r="D28" s="11"/>
      <c r="E28" s="11"/>
      <c r="F28" s="11"/>
      <c r="G28" s="11"/>
      <c r="H28" s="11"/>
      <c r="I28" s="12"/>
    </row>
  </sheetData>
  <mergeCells count="14">
    <mergeCell ref="A7:A17"/>
    <mergeCell ref="B7:B11"/>
    <mergeCell ref="B13:B16"/>
    <mergeCell ref="A18:D18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A6" workbookViewId="0">
      <selection activeCell="A13" sqref="A13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3" t="s">
        <v>16</v>
      </c>
      <c r="B1" s="73"/>
      <c r="C1" s="73"/>
      <c r="D1" s="73"/>
      <c r="E1" s="73"/>
      <c r="F1" s="73"/>
      <c r="G1" s="73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3" t="s">
        <v>29</v>
      </c>
      <c r="B3" s="73"/>
      <c r="C3" s="73"/>
      <c r="D3" s="73"/>
      <c r="E3" s="73"/>
      <c r="F3" s="73"/>
      <c r="G3" s="73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3" t="s">
        <v>17</v>
      </c>
      <c r="B6" s="73"/>
      <c r="C6" s="73"/>
      <c r="D6" s="73"/>
      <c r="E6" s="73"/>
      <c r="F6" s="73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4"/>
      <c r="B8" s="74"/>
      <c r="C8" s="74"/>
      <c r="D8" s="74"/>
      <c r="E8" s="74"/>
      <c r="F8" s="74"/>
    </row>
    <row r="9" spans="1:8" x14ac:dyDescent="0.3">
      <c r="A9" s="75" t="s">
        <v>10</v>
      </c>
      <c r="B9" s="78" t="s">
        <v>30</v>
      </c>
      <c r="C9" s="78"/>
      <c r="D9" s="78"/>
      <c r="E9" s="78"/>
      <c r="F9" s="80" t="s">
        <v>11</v>
      </c>
    </row>
    <row r="10" spans="1:8" x14ac:dyDescent="0.3">
      <c r="A10" s="76"/>
      <c r="B10" s="79"/>
      <c r="C10" s="79"/>
      <c r="D10" s="79"/>
      <c r="E10" s="79"/>
      <c r="F10" s="81"/>
    </row>
    <row r="11" spans="1:8" ht="16.2" thickBot="1" x14ac:dyDescent="0.35">
      <c r="A11" s="77"/>
      <c r="B11" s="17" t="s">
        <v>12</v>
      </c>
      <c r="C11" s="17" t="s">
        <v>13</v>
      </c>
      <c r="D11" s="17" t="s">
        <v>14</v>
      </c>
      <c r="E11" s="17" t="s">
        <v>15</v>
      </c>
      <c r="F11" s="82"/>
    </row>
    <row r="12" spans="1:8" ht="15.6" x14ac:dyDescent="0.3">
      <c r="A12" s="18" t="s">
        <v>44</v>
      </c>
      <c r="B12" s="18"/>
      <c r="C12" s="18" t="s">
        <v>41</v>
      </c>
      <c r="D12" s="18" t="s">
        <v>42</v>
      </c>
      <c r="E12" s="18"/>
      <c r="F12" s="19">
        <f>SUM(B12+C12+D12+E12)</f>
        <v>34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2026-03-17T07:59:53Z</cp:lastPrinted>
  <dcterms:created xsi:type="dcterms:W3CDTF">2019-10-11T07:43:52Z</dcterms:created>
  <dcterms:modified xsi:type="dcterms:W3CDTF">2026-05-12T09:52:26Z</dcterms:modified>
</cp:coreProperties>
</file>