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2026\11-6-26\"/>
    </mc:Choice>
  </mc:AlternateContent>
  <xr:revisionPtr revIDLastSave="0" documentId="13_ncr:1_{23A4DE20-0390-4725-90E5-A0B24141C512}" xr6:coauthVersionLast="41" xr6:coauthVersionMax="41" xr10:uidLastSave="{00000000-0000-0000-0000-000000000000}"/>
  <bookViews>
    <workbookView xWindow="-120" yWindow="-120" windowWidth="24240" windowHeight="13140" activeTab="2" xr2:uid="{00000000-000D-0000-FFFF-FFFF00000000}"/>
  </bookViews>
  <sheets>
    <sheet name="Прил 1 нач цени" sheetId="7" r:id="rId1"/>
    <sheet name="Прил 2 дост цени" sheetId="8" r:id="rId2"/>
    <sheet name="Прил 3 График за изпълн" sheetId="9" r:id="rId3"/>
  </sheets>
  <definedNames>
    <definedName name="_xlnm._FilterDatabase" localSheetId="0" hidden="1">'Прил 1 нач цени'!$A$5:$K$6</definedName>
  </definedNames>
  <calcPr calcId="191029"/>
</workbook>
</file>

<file path=xl/calcChain.xml><?xml version="1.0" encoding="utf-8"?>
<calcChain xmlns="http://schemas.openxmlformats.org/spreadsheetml/2006/main">
  <c r="I28" i="7" l="1"/>
  <c r="I27" i="7"/>
  <c r="I25" i="7"/>
  <c r="I23" i="7"/>
  <c r="I22" i="7"/>
  <c r="I21" i="7"/>
  <c r="I19" i="7"/>
  <c r="I17" i="7"/>
  <c r="I16" i="7"/>
  <c r="I14" i="7"/>
  <c r="I13" i="7"/>
  <c r="I11" i="7"/>
  <c r="I10" i="7"/>
  <c r="I8" i="7"/>
  <c r="I7" i="7"/>
  <c r="F29" i="8" l="1"/>
  <c r="F26" i="8"/>
  <c r="F24" i="8"/>
  <c r="F20" i="8"/>
  <c r="F18" i="8"/>
  <c r="F15" i="8"/>
  <c r="F12" i="8"/>
  <c r="F9" i="8"/>
  <c r="F30" i="8" s="1"/>
  <c r="J26" i="7"/>
  <c r="K28" i="7"/>
  <c r="J28" i="7"/>
  <c r="K27" i="7"/>
  <c r="J27" i="7"/>
  <c r="K25" i="7"/>
  <c r="K26" i="7" s="1"/>
  <c r="J25" i="7"/>
  <c r="K23" i="7"/>
  <c r="J23" i="7"/>
  <c r="K22" i="7"/>
  <c r="J22" i="7"/>
  <c r="K21" i="7"/>
  <c r="J21" i="7"/>
  <c r="K19" i="7"/>
  <c r="K20" i="7" s="1"/>
  <c r="J19" i="7"/>
  <c r="J20" i="7" s="1"/>
  <c r="K17" i="7"/>
  <c r="J17" i="7"/>
  <c r="K16" i="7"/>
  <c r="K18" i="7" s="1"/>
  <c r="J16" i="7"/>
  <c r="J18" i="7" s="1"/>
  <c r="K14" i="7"/>
  <c r="J14" i="7"/>
  <c r="K13" i="7"/>
  <c r="K15" i="7" s="1"/>
  <c r="J13" i="7"/>
  <c r="K11" i="7"/>
  <c r="J11" i="7"/>
  <c r="K10" i="7"/>
  <c r="J10" i="7"/>
  <c r="K8" i="7"/>
  <c r="J8" i="7"/>
  <c r="K7" i="7"/>
  <c r="J7" i="7"/>
  <c r="J9" i="7" s="1"/>
  <c r="F30" i="7"/>
  <c r="F29" i="7"/>
  <c r="F26" i="7"/>
  <c r="F24" i="7"/>
  <c r="F20" i="7"/>
  <c r="F18" i="7"/>
  <c r="F15" i="7"/>
  <c r="F12" i="7"/>
  <c r="F9" i="7"/>
  <c r="K29" i="7" l="1"/>
  <c r="J29" i="7"/>
  <c r="K24" i="7"/>
  <c r="J24" i="7"/>
  <c r="J15" i="7"/>
  <c r="K12" i="7"/>
  <c r="J12" i="7"/>
  <c r="J30" i="7" s="1"/>
  <c r="K9" i="7"/>
  <c r="K30" i="7" l="1"/>
</calcChain>
</file>

<file path=xl/sharedStrings.xml><?xml version="1.0" encoding="utf-8"?>
<sst xmlns="http://schemas.openxmlformats.org/spreadsheetml/2006/main" count="173" uniqueCount="54">
  <si>
    <t>Сортимент</t>
  </si>
  <si>
    <t>2.………………………</t>
  </si>
  <si>
    <t xml:space="preserve">ЗА ПРОДАВАЧ: 1.……………                                   </t>
  </si>
  <si>
    <t xml:space="preserve"> ЗА КУПУВАЧ:…………</t>
  </si>
  <si>
    <t>Дърв. вид</t>
  </si>
  <si>
    <t>Прогнозно количество дървесина, пл. куб.м.</t>
  </si>
  <si>
    <t>Мярка</t>
  </si>
  <si>
    <t>…......................................................................................-
…....................................................</t>
  </si>
  <si>
    <t>Отдел,
подотдел</t>
  </si>
  <si>
    <t>Инж. …....... – директор на
…..................................</t>
  </si>
  <si>
    <t>….......................... . – гл. счетоводител на ….........</t>
  </si>
  <si>
    <t>към Договор № ….... / ….................... 20…... Год</t>
  </si>
  <si>
    <t>ТП ДГС, ДЛС</t>
  </si>
  <si>
    <t xml:space="preserve">ПРИЛОЖЕНИЕ 3 </t>
  </si>
  <si>
    <t>към Договор №…... от …...........20…. г.</t>
  </si>
  <si>
    <t>№ на
ел. търг,
обект</t>
  </si>
  <si>
    <t>I-во</t>
  </si>
  <si>
    <t>II-ро</t>
  </si>
  <si>
    <t>III-то</t>
  </si>
  <si>
    <t>IV-то</t>
  </si>
  <si>
    <t>Общо количество,
пл.куб.м</t>
  </si>
  <si>
    <t>ПРИЛОЖЕНИЕ №1 (НАЧАЛНИ ЦЕНИ)
ТП "ДГС  Цонево"</t>
  </si>
  <si>
    <t>1</t>
  </si>
  <si>
    <t>ПРИЛОЖЕНИЕ №2 (ДОСТИГНАТИ ЦЕНИ)
ТП "ДГС Цонево"</t>
  </si>
  <si>
    <t>Цонево</t>
  </si>
  <si>
    <t xml:space="preserve">Трупи за бичене от 18 до 29 см </t>
  </si>
  <si>
    <t>бл</t>
  </si>
  <si>
    <t>пл.м3</t>
  </si>
  <si>
    <t>ВСИЧКО ЗА ОТДЕЛА</t>
  </si>
  <si>
    <t xml:space="preserve">Обща стойност,
лв. без ДДС </t>
  </si>
  <si>
    <t xml:space="preserve">Обща стойност,
евро €. без ДДС </t>
  </si>
  <si>
    <t xml:space="preserve">Трупи за бичене над 30 см </t>
  </si>
  <si>
    <t>Прогнозно количество дървесина, пр. куб.м.</t>
  </si>
  <si>
    <t>Начална цена в лв./куб.м</t>
  </si>
  <si>
    <t>Начална цена в евро €./куб.м</t>
  </si>
  <si>
    <t>Достигната цена в лв./куб.м</t>
  </si>
  <si>
    <t>Достигната цена в евро €./куб.м</t>
  </si>
  <si>
    <t>чб</t>
  </si>
  <si>
    <t>бб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</si>
  <si>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
от времен склад </t>
    </r>
    <r>
      <rPr>
        <b/>
        <sz val="12"/>
        <rFont val="Times New Roman"/>
        <family val="1"/>
        <charset val="204"/>
      </rPr>
      <t>- по тримесечия на 2026 година</t>
    </r>
  </si>
  <si>
    <t>Тримесечие на 2026год. / прогнозно количество дървесина (пл.куб.м)</t>
  </si>
  <si>
    <t>цр</t>
  </si>
  <si>
    <t>18 а</t>
  </si>
  <si>
    <t>срлп</t>
  </si>
  <si>
    <t>64 к</t>
  </si>
  <si>
    <t>87 а</t>
  </si>
  <si>
    <t>87 л</t>
  </si>
  <si>
    <t>208 д</t>
  </si>
  <si>
    <t>209 а</t>
  </si>
  <si>
    <t>211 д</t>
  </si>
  <si>
    <t>244 в</t>
  </si>
  <si>
    <t>11-6-26</t>
  </si>
  <si>
    <t>Общо Обект 11-6-26</t>
  </si>
  <si>
    <t>за обект № 11-6-26, ТП "ДГС Цонево"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</si>
</sst>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л_в_._-;\-* #,##0.00\ _л_в_._-;_-* &quot;-&quot;??\ _л_в_._-;_-@_-"/>
  </numFmts>
  <fonts count="23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name val="Cambria"/>
      <family val="1"/>
      <charset val="204"/>
      <scheme val="major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0"/>
      <name val="Arial"/>
      <family val="2"/>
      <charset val="204"/>
    </font>
    <font>
      <b/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4" fillId="0" borderId="0"/>
    <xf numFmtId="0" fontId="13" fillId="5" borderId="0" applyNumberFormat="0" applyBorder="0" applyProtection="0">
      <alignment vertical="top"/>
    </xf>
    <xf numFmtId="0" fontId="14" fillId="0" borderId="0" applyNumberFormat="0" applyFont="0" applyFill="0" applyBorder="0" applyAlignment="0" applyProtection="0">
      <alignment vertical="top"/>
    </xf>
  </cellStyleXfs>
  <cellXfs count="112">
    <xf numFmtId="0" fontId="0" fillId="0" borderId="0" xfId="0"/>
    <xf numFmtId="0" fontId="3" fillId="0" borderId="0" xfId="0" applyFont="1" applyFill="1" applyAlignment="1">
      <alignment horizontal="center" vertical="center"/>
    </xf>
    <xf numFmtId="0" fontId="8" fillId="0" borderId="0" xfId="0" applyFont="1"/>
    <xf numFmtId="0" fontId="6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/>
    <xf numFmtId="0" fontId="7" fillId="0" borderId="0" xfId="0" applyFont="1" applyAlignment="1">
      <alignment horizontal="left" vertical="center"/>
    </xf>
    <xf numFmtId="0" fontId="7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10" fillId="0" borderId="0" xfId="0" applyFont="1"/>
    <xf numFmtId="0" fontId="11" fillId="0" borderId="0" xfId="0" applyFont="1" applyAlignment="1">
      <alignment vertical="top"/>
    </xf>
    <xf numFmtId="0" fontId="11" fillId="4" borderId="0" xfId="0" applyFont="1" applyFill="1" applyAlignment="1">
      <alignment vertical="top"/>
    </xf>
    <xf numFmtId="2" fontId="11" fillId="4" borderId="0" xfId="0" applyNumberFormat="1" applyFont="1" applyFill="1" applyAlignment="1">
      <alignment vertical="top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17" fillId="0" borderId="13" xfId="3" applyNumberFormat="1" applyFont="1" applyBorder="1" applyAlignment="1">
      <alignment horizontal="centerContinuous" vertical="center" wrapText="1"/>
    </xf>
    <xf numFmtId="2" fontId="17" fillId="0" borderId="11" xfId="3" applyNumberFormat="1" applyFont="1" applyBorder="1" applyAlignment="1">
      <alignment horizontal="centerContinuous" vertical="center" wrapText="1"/>
    </xf>
    <xf numFmtId="0" fontId="17" fillId="0" borderId="12" xfId="3" applyFont="1" applyBorder="1" applyAlignment="1">
      <alignment horizontal="centerContinuous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6" fillId="0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2" fontId="6" fillId="0" borderId="11" xfId="3" applyNumberFormat="1" applyFont="1" applyBorder="1" applyAlignment="1">
      <alignment horizontal="centerContinuous" vertical="center" wrapText="1"/>
    </xf>
    <xf numFmtId="0" fontId="6" fillId="0" borderId="12" xfId="3" applyFont="1" applyBorder="1" applyAlignment="1">
      <alignment horizontal="centerContinuous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6" fillId="0" borderId="0" xfId="3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0" borderId="15" xfId="3" applyFont="1" applyBorder="1" applyAlignment="1">
      <alignment horizontal="centerContinuous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16" fillId="7" borderId="10" xfId="0" applyFont="1" applyFill="1" applyBorder="1" applyAlignment="1">
      <alignment horizontal="left" vertical="center"/>
    </xf>
    <xf numFmtId="0" fontId="11" fillId="0" borderId="10" xfId="0" applyFont="1" applyBorder="1" applyAlignment="1">
      <alignment horizontal="left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right" vertical="top"/>
    </xf>
    <xf numFmtId="0" fontId="11" fillId="0" borderId="1" xfId="0" applyFont="1" applyBorder="1" applyAlignment="1">
      <alignment horizontal="left"/>
    </xf>
    <xf numFmtId="0" fontId="21" fillId="6" borderId="10" xfId="0" applyFont="1" applyFill="1" applyBorder="1" applyAlignment="1">
      <alignment vertical="center"/>
    </xf>
    <xf numFmtId="0" fontId="9" fillId="6" borderId="1" xfId="0" applyFont="1" applyFill="1" applyBorder="1" applyAlignment="1">
      <alignment horizontal="right" vertical="top"/>
    </xf>
    <xf numFmtId="0" fontId="21" fillId="6" borderId="1" xfId="0" applyFont="1" applyFill="1" applyBorder="1" applyAlignment="1">
      <alignment vertical="center"/>
    </xf>
    <xf numFmtId="0" fontId="22" fillId="7" borderId="1" xfId="0" applyFont="1" applyFill="1" applyBorder="1"/>
    <xf numFmtId="0" fontId="21" fillId="7" borderId="1" xfId="0" applyFont="1" applyFill="1" applyBorder="1"/>
    <xf numFmtId="2" fontId="5" fillId="4" borderId="1" xfId="0" applyNumberFormat="1" applyFont="1" applyFill="1" applyBorder="1" applyAlignment="1">
      <alignment horizontal="right" vertical="top"/>
    </xf>
    <xf numFmtId="2" fontId="9" fillId="6" borderId="1" xfId="0" applyNumberFormat="1" applyFont="1" applyFill="1" applyBorder="1" applyAlignment="1">
      <alignment horizontal="right" vertical="top"/>
    </xf>
    <xf numFmtId="2" fontId="21" fillId="7" borderId="1" xfId="0" applyNumberFormat="1" applyFont="1" applyFill="1" applyBorder="1"/>
    <xf numFmtId="0" fontId="5" fillId="0" borderId="10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right" vertical="top"/>
    </xf>
    <xf numFmtId="0" fontId="16" fillId="6" borderId="10" xfId="0" applyFont="1" applyFill="1" applyBorder="1" applyAlignment="1">
      <alignment vertical="center"/>
    </xf>
    <xf numFmtId="0" fontId="6" fillId="6" borderId="1" xfId="0" applyFont="1" applyFill="1" applyBorder="1" applyAlignment="1">
      <alignment horizontal="right" vertical="top"/>
    </xf>
    <xf numFmtId="2" fontId="6" fillId="6" borderId="1" xfId="0" applyNumberFormat="1" applyFont="1" applyFill="1" applyBorder="1" applyAlignment="1">
      <alignment horizontal="right" vertical="top"/>
    </xf>
    <xf numFmtId="0" fontId="5" fillId="0" borderId="1" xfId="0" applyFont="1" applyBorder="1" applyAlignment="1">
      <alignment horizontal="left"/>
    </xf>
    <xf numFmtId="0" fontId="16" fillId="6" borderId="1" xfId="0" applyFont="1" applyFill="1" applyBorder="1" applyAlignment="1">
      <alignment vertical="center"/>
    </xf>
    <xf numFmtId="0" fontId="2" fillId="7" borderId="1" xfId="0" applyFont="1" applyFill="1" applyBorder="1"/>
    <xf numFmtId="0" fontId="16" fillId="7" borderId="1" xfId="0" applyFont="1" applyFill="1" applyBorder="1"/>
    <xf numFmtId="2" fontId="16" fillId="7" borderId="1" xfId="0" applyNumberFormat="1" applyFont="1" applyFill="1" applyBorder="1"/>
    <xf numFmtId="2" fontId="2" fillId="4" borderId="1" xfId="0" applyNumberFormat="1" applyFont="1" applyFill="1" applyBorder="1" applyAlignment="1">
      <alignment horizontal="center" vertical="center"/>
    </xf>
    <xf numFmtId="2" fontId="2" fillId="6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2" fillId="7" borderId="1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 applyProtection="1">
      <alignment horizontal="center" vertical="center" textRotation="90" wrapText="1"/>
    </xf>
    <xf numFmtId="49" fontId="5" fillId="0" borderId="14" xfId="0" applyNumberFormat="1" applyFont="1" applyFill="1" applyBorder="1" applyAlignment="1" applyProtection="1">
      <alignment horizontal="center" vertical="center" textRotation="90" wrapText="1"/>
    </xf>
    <xf numFmtId="49" fontId="5" fillId="0" borderId="2" xfId="0" applyNumberFormat="1" applyFont="1" applyFill="1" applyBorder="1" applyAlignment="1" applyProtection="1">
      <alignment horizontal="center" vertical="center" textRotation="90" wrapText="1"/>
    </xf>
    <xf numFmtId="0" fontId="0" fillId="0" borderId="1" xfId="0" applyFont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0" borderId="7" xfId="1" applyFont="1" applyFill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9" fillId="4" borderId="0" xfId="0" applyFont="1" applyFill="1" applyAlignment="1">
      <alignment horizontal="center" vertical="top"/>
    </xf>
    <xf numFmtId="0" fontId="9" fillId="4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</cellXfs>
  <cellStyles count="6">
    <cellStyle name="Excel_BuiltIn_Good" xfId="4" xr:uid="{00000000-0005-0000-0000-000000000000}"/>
    <cellStyle name="Normal 2" xfId="3" xr:uid="{00000000-0005-0000-0000-000002000000}"/>
    <cellStyle name="Normal 3" xfId="5" xr:uid="{00000000-0005-0000-0000-000003000000}"/>
    <cellStyle name="Запетая 2" xfId="2" xr:uid="{00000000-0005-0000-0000-000004000000}"/>
    <cellStyle name="Нормален" xfId="0" builtinId="0"/>
    <cellStyle name="Нормален 2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0"/>
  <sheetViews>
    <sheetView topLeftCell="A7" zoomScale="90" zoomScaleNormal="90" workbookViewId="0">
      <selection activeCell="T14" sqref="T14"/>
    </sheetView>
  </sheetViews>
  <sheetFormatPr defaultRowHeight="15" x14ac:dyDescent="0.25"/>
  <cols>
    <col min="1" max="1" width="5.28515625" style="5" customWidth="1"/>
    <col min="2" max="2" width="9.28515625" style="5" customWidth="1"/>
    <col min="3" max="3" width="7.5703125" style="5" customWidth="1"/>
    <col min="4" max="4" width="31.5703125" style="5" customWidth="1"/>
    <col min="5" max="5" width="7" style="5" customWidth="1"/>
    <col min="6" max="7" width="11.28515625" style="5" customWidth="1"/>
    <col min="8" max="8" width="9" style="5" customWidth="1"/>
    <col min="9" max="9" width="9.7109375" style="5" customWidth="1"/>
    <col min="10" max="10" width="12" style="11" customWidth="1"/>
    <col min="11" max="11" width="11.140625" customWidth="1"/>
  </cols>
  <sheetData>
    <row r="1" spans="1:13" ht="15.75" thickBot="1" x14ac:dyDescent="0.3">
      <c r="A1" s="10"/>
      <c r="B1" s="10"/>
      <c r="C1" s="10"/>
      <c r="D1" s="10"/>
      <c r="E1" s="10"/>
      <c r="F1" s="10"/>
      <c r="G1" s="10"/>
      <c r="H1" s="10"/>
      <c r="I1" s="10"/>
    </row>
    <row r="2" spans="1:13" ht="34.15" customHeight="1" thickBot="1" x14ac:dyDescent="0.3">
      <c r="A2" s="10"/>
      <c r="B2" s="10"/>
      <c r="C2" s="10"/>
      <c r="D2" s="85" t="s">
        <v>21</v>
      </c>
      <c r="E2" s="86"/>
      <c r="F2" s="86"/>
      <c r="G2" s="36"/>
      <c r="H2" s="10"/>
      <c r="I2" s="10"/>
    </row>
    <row r="3" spans="1:13" ht="15.75" customHeight="1" thickBot="1" x14ac:dyDescent="0.3">
      <c r="A3" s="10"/>
      <c r="B3" s="10"/>
      <c r="C3" s="10"/>
      <c r="D3" s="87" t="s">
        <v>11</v>
      </c>
      <c r="E3" s="88"/>
      <c r="F3" s="88"/>
      <c r="G3" s="37"/>
      <c r="H3" s="10"/>
      <c r="I3" s="10"/>
    </row>
    <row r="4" spans="1:13" ht="15.75" thickBot="1" x14ac:dyDescent="0.3">
      <c r="A4" s="7"/>
      <c r="B4" s="7"/>
      <c r="C4" s="7"/>
      <c r="D4" s="89"/>
      <c r="E4" s="89"/>
      <c r="F4" s="7"/>
      <c r="G4" s="7"/>
      <c r="H4" s="7"/>
      <c r="I4" s="10"/>
    </row>
    <row r="5" spans="1:13" s="2" customFormat="1" ht="64.900000000000006" customHeight="1" x14ac:dyDescent="0.2">
      <c r="A5" s="46" t="s">
        <v>15</v>
      </c>
      <c r="B5" s="46" t="s">
        <v>8</v>
      </c>
      <c r="C5" s="46" t="s">
        <v>4</v>
      </c>
      <c r="D5" s="47" t="s">
        <v>0</v>
      </c>
      <c r="E5" s="47" t="s">
        <v>6</v>
      </c>
      <c r="F5" s="47" t="s">
        <v>5</v>
      </c>
      <c r="G5" s="47" t="s">
        <v>32</v>
      </c>
      <c r="H5" s="39" t="s">
        <v>34</v>
      </c>
      <c r="I5" s="39" t="s">
        <v>33</v>
      </c>
      <c r="J5" s="40" t="s">
        <v>30</v>
      </c>
      <c r="K5" s="48" t="s">
        <v>29</v>
      </c>
      <c r="L5" s="45"/>
      <c r="M5" s="23"/>
    </row>
    <row r="6" spans="1:13" s="1" customFormat="1" ht="15" customHeight="1" x14ac:dyDescent="0.2">
      <c r="A6" s="41" t="s">
        <v>22</v>
      </c>
      <c r="B6" s="38">
        <v>2</v>
      </c>
      <c r="C6" s="38">
        <v>3</v>
      </c>
      <c r="D6" s="38">
        <v>4</v>
      </c>
      <c r="E6" s="42">
        <v>5</v>
      </c>
      <c r="F6" s="49">
        <v>6</v>
      </c>
      <c r="G6" s="49"/>
      <c r="H6" s="43">
        <v>7</v>
      </c>
      <c r="I6" s="43">
        <v>8</v>
      </c>
      <c r="J6" s="44">
        <v>9</v>
      </c>
      <c r="K6" s="44">
        <v>10</v>
      </c>
    </row>
    <row r="7" spans="1:13" ht="15.75" customHeight="1" x14ac:dyDescent="0.25">
      <c r="A7" s="81" t="s">
        <v>51</v>
      </c>
      <c r="B7" s="90" t="s">
        <v>42</v>
      </c>
      <c r="C7" s="66" t="s">
        <v>43</v>
      </c>
      <c r="D7" s="67" t="s">
        <v>31</v>
      </c>
      <c r="E7" s="51" t="s">
        <v>27</v>
      </c>
      <c r="F7" s="68">
        <v>6</v>
      </c>
      <c r="G7" s="51"/>
      <c r="H7" s="77">
        <v>61.36</v>
      </c>
      <c r="I7" s="77">
        <f>H7*1.95583</f>
        <v>120.00972879999999</v>
      </c>
      <c r="J7" s="63">
        <f>F7*H7</f>
        <v>368.15999999999997</v>
      </c>
      <c r="K7" s="63">
        <f>F7*I7</f>
        <v>720.05837279999992</v>
      </c>
    </row>
    <row r="8" spans="1:13" ht="15.75" customHeight="1" x14ac:dyDescent="0.25">
      <c r="A8" s="82"/>
      <c r="B8" s="90"/>
      <c r="C8" s="66" t="s">
        <v>43</v>
      </c>
      <c r="D8" s="67" t="s">
        <v>25</v>
      </c>
      <c r="E8" s="51" t="s">
        <v>27</v>
      </c>
      <c r="F8" s="68">
        <v>5</v>
      </c>
      <c r="G8" s="51"/>
      <c r="H8" s="77">
        <v>61.36</v>
      </c>
      <c r="I8" s="77">
        <f>H8*1.95583</f>
        <v>120.00972879999999</v>
      </c>
      <c r="J8" s="63">
        <f>F8*H8</f>
        <v>306.8</v>
      </c>
      <c r="K8" s="63">
        <f>F8*I8</f>
        <v>600.04864399999997</v>
      </c>
    </row>
    <row r="9" spans="1:13" x14ac:dyDescent="0.25">
      <c r="A9" s="82"/>
      <c r="B9" s="91"/>
      <c r="C9" s="69"/>
      <c r="D9" s="69" t="s">
        <v>28</v>
      </c>
      <c r="E9" s="50"/>
      <c r="F9" s="70">
        <f>SUM(F7:F8)</f>
        <v>11</v>
      </c>
      <c r="G9" s="50"/>
      <c r="H9" s="78"/>
      <c r="I9" s="78"/>
      <c r="J9" s="71">
        <f t="shared" ref="J9:K9" si="0">SUM(J7:J8)</f>
        <v>674.96</v>
      </c>
      <c r="K9" s="71">
        <f t="shared" si="0"/>
        <v>1320.1070167999999</v>
      </c>
    </row>
    <row r="10" spans="1:13" x14ac:dyDescent="0.25">
      <c r="A10" s="82"/>
      <c r="B10" s="92" t="s">
        <v>44</v>
      </c>
      <c r="C10" s="66" t="s">
        <v>37</v>
      </c>
      <c r="D10" s="67" t="s">
        <v>31</v>
      </c>
      <c r="E10" s="51" t="s">
        <v>27</v>
      </c>
      <c r="F10" s="68">
        <v>16</v>
      </c>
      <c r="G10" s="51"/>
      <c r="H10" s="77">
        <v>66.47</v>
      </c>
      <c r="I10" s="77">
        <f t="shared" ref="I10:I11" si="1">H10*1.95583</f>
        <v>130.00402009999999</v>
      </c>
      <c r="J10" s="63">
        <f t="shared" ref="J10:J11" si="2">F10*H10</f>
        <v>1063.52</v>
      </c>
      <c r="K10" s="63">
        <f t="shared" ref="K10:K11" si="3">F10*I10</f>
        <v>2080.0643215999999</v>
      </c>
    </row>
    <row r="11" spans="1:13" x14ac:dyDescent="0.25">
      <c r="A11" s="82"/>
      <c r="B11" s="90"/>
      <c r="C11" s="66" t="s">
        <v>37</v>
      </c>
      <c r="D11" s="67" t="s">
        <v>25</v>
      </c>
      <c r="E11" s="51" t="s">
        <v>27</v>
      </c>
      <c r="F11" s="68">
        <v>23</v>
      </c>
      <c r="G11" s="51"/>
      <c r="H11" s="77">
        <v>61.36</v>
      </c>
      <c r="I11" s="77">
        <f t="shared" si="1"/>
        <v>120.00972879999999</v>
      </c>
      <c r="J11" s="63">
        <f t="shared" si="2"/>
        <v>1411.28</v>
      </c>
      <c r="K11" s="63">
        <f t="shared" si="3"/>
        <v>2760.2237623999999</v>
      </c>
    </row>
    <row r="12" spans="1:13" x14ac:dyDescent="0.25">
      <c r="A12" s="82"/>
      <c r="B12" s="91"/>
      <c r="C12" s="69"/>
      <c r="D12" s="69" t="s">
        <v>28</v>
      </c>
      <c r="E12" s="50"/>
      <c r="F12" s="70">
        <f>SUM(F10:F11)</f>
        <v>39</v>
      </c>
      <c r="G12" s="50"/>
      <c r="H12" s="78"/>
      <c r="I12" s="78"/>
      <c r="J12" s="71">
        <f t="shared" ref="J12:K12" si="4">SUM(J10:J11)</f>
        <v>2474.8000000000002</v>
      </c>
      <c r="K12" s="71">
        <f t="shared" si="4"/>
        <v>4840.2880839999998</v>
      </c>
    </row>
    <row r="13" spans="1:13" x14ac:dyDescent="0.25">
      <c r="A13" s="82"/>
      <c r="B13" s="92" t="s">
        <v>45</v>
      </c>
      <c r="C13" s="66" t="s">
        <v>38</v>
      </c>
      <c r="D13" s="67" t="s">
        <v>31</v>
      </c>
      <c r="E13" s="51" t="s">
        <v>27</v>
      </c>
      <c r="F13" s="68">
        <v>5</v>
      </c>
      <c r="G13" s="51"/>
      <c r="H13" s="77">
        <v>66.47</v>
      </c>
      <c r="I13" s="77">
        <f t="shared" ref="I13:I14" si="5">H13*1.95583</f>
        <v>130.00402009999999</v>
      </c>
      <c r="J13" s="63">
        <f t="shared" ref="J13:J14" si="6">F13*H13</f>
        <v>332.35</v>
      </c>
      <c r="K13" s="63">
        <f t="shared" ref="K13:K14" si="7">F13*I13</f>
        <v>650.0201004999999</v>
      </c>
    </row>
    <row r="14" spans="1:13" x14ac:dyDescent="0.25">
      <c r="A14" s="82"/>
      <c r="B14" s="90"/>
      <c r="C14" s="66" t="s">
        <v>38</v>
      </c>
      <c r="D14" s="67" t="s">
        <v>25</v>
      </c>
      <c r="E14" s="51" t="s">
        <v>27</v>
      </c>
      <c r="F14" s="68">
        <v>23</v>
      </c>
      <c r="G14" s="51"/>
      <c r="H14" s="77">
        <v>61.36</v>
      </c>
      <c r="I14" s="77">
        <f t="shared" si="5"/>
        <v>120.00972879999999</v>
      </c>
      <c r="J14" s="63">
        <f t="shared" si="6"/>
        <v>1411.28</v>
      </c>
      <c r="K14" s="63">
        <f t="shared" si="7"/>
        <v>2760.2237623999999</v>
      </c>
    </row>
    <row r="15" spans="1:13" x14ac:dyDescent="0.25">
      <c r="A15" s="82"/>
      <c r="B15" s="91"/>
      <c r="C15" s="69"/>
      <c r="D15" s="69" t="s">
        <v>28</v>
      </c>
      <c r="E15" s="50"/>
      <c r="F15" s="70">
        <f>SUM(F13:F14)</f>
        <v>28</v>
      </c>
      <c r="G15" s="50"/>
      <c r="H15" s="78"/>
      <c r="I15" s="78"/>
      <c r="J15" s="71">
        <f t="shared" ref="J15:K15" si="8">SUM(J13:J14)</f>
        <v>1743.63</v>
      </c>
      <c r="K15" s="71">
        <f t="shared" si="8"/>
        <v>3410.2438628999998</v>
      </c>
    </row>
    <row r="16" spans="1:13" x14ac:dyDescent="0.25">
      <c r="A16" s="82"/>
      <c r="B16" s="92" t="s">
        <v>46</v>
      </c>
      <c r="C16" s="66" t="s">
        <v>38</v>
      </c>
      <c r="D16" s="67" t="s">
        <v>31</v>
      </c>
      <c r="E16" s="51" t="s">
        <v>27</v>
      </c>
      <c r="F16" s="68">
        <v>9</v>
      </c>
      <c r="G16" s="51"/>
      <c r="H16" s="77">
        <v>66.47</v>
      </c>
      <c r="I16" s="77">
        <f t="shared" ref="I16:I17" si="9">H16*1.95583</f>
        <v>130.00402009999999</v>
      </c>
      <c r="J16" s="63">
        <f t="shared" ref="J16:J17" si="10">F16*H16</f>
        <v>598.23</v>
      </c>
      <c r="K16" s="63">
        <f t="shared" ref="K16:K17" si="11">F16*I16</f>
        <v>1170.0361808999999</v>
      </c>
    </row>
    <row r="17" spans="1:11" x14ac:dyDescent="0.25">
      <c r="A17" s="82"/>
      <c r="B17" s="90"/>
      <c r="C17" s="66" t="s">
        <v>38</v>
      </c>
      <c r="D17" s="67" t="s">
        <v>25</v>
      </c>
      <c r="E17" s="51" t="s">
        <v>27</v>
      </c>
      <c r="F17" s="68">
        <v>16</v>
      </c>
      <c r="G17" s="51"/>
      <c r="H17" s="77">
        <v>61.36</v>
      </c>
      <c r="I17" s="77">
        <f t="shared" si="9"/>
        <v>120.00972879999999</v>
      </c>
      <c r="J17" s="63">
        <f t="shared" si="10"/>
        <v>981.76</v>
      </c>
      <c r="K17" s="63">
        <f t="shared" si="11"/>
        <v>1920.1556607999999</v>
      </c>
    </row>
    <row r="18" spans="1:11" x14ac:dyDescent="0.25">
      <c r="A18" s="82"/>
      <c r="B18" s="91"/>
      <c r="C18" s="69"/>
      <c r="D18" s="69" t="s">
        <v>28</v>
      </c>
      <c r="E18" s="50"/>
      <c r="F18" s="70">
        <f>SUM(F16:F17)</f>
        <v>25</v>
      </c>
      <c r="G18" s="50"/>
      <c r="H18" s="78"/>
      <c r="I18" s="78"/>
      <c r="J18" s="71">
        <f t="shared" ref="J18:K18" si="12">SUM(J16:J17)</f>
        <v>1579.99</v>
      </c>
      <c r="K18" s="71">
        <f t="shared" si="12"/>
        <v>3090.1918416999997</v>
      </c>
    </row>
    <row r="19" spans="1:11" x14ac:dyDescent="0.25">
      <c r="A19" s="82"/>
      <c r="B19" s="84" t="s">
        <v>47</v>
      </c>
      <c r="C19" s="72" t="s">
        <v>26</v>
      </c>
      <c r="D19" s="67" t="s">
        <v>25</v>
      </c>
      <c r="E19" s="51" t="s">
        <v>27</v>
      </c>
      <c r="F19" s="68">
        <v>1</v>
      </c>
      <c r="G19" s="51"/>
      <c r="H19" s="77">
        <v>94.59</v>
      </c>
      <c r="I19" s="77">
        <f>H19*1.95583</f>
        <v>185.00195970000001</v>
      </c>
      <c r="J19" s="63">
        <f>F19*H19</f>
        <v>94.59</v>
      </c>
      <c r="K19" s="63">
        <f>F19*I19</f>
        <v>185.00195970000001</v>
      </c>
    </row>
    <row r="20" spans="1:11" x14ac:dyDescent="0.25">
      <c r="A20" s="82"/>
      <c r="B20" s="84"/>
      <c r="C20" s="73"/>
      <c r="D20" s="73" t="s">
        <v>28</v>
      </c>
      <c r="E20" s="50"/>
      <c r="F20" s="70">
        <f>SUM(F19:F19)</f>
        <v>1</v>
      </c>
      <c r="G20" s="50"/>
      <c r="H20" s="78"/>
      <c r="I20" s="78"/>
      <c r="J20" s="71">
        <f t="shared" ref="J20:K20" si="13">SUM(J19:J19)</f>
        <v>94.59</v>
      </c>
      <c r="K20" s="71">
        <f t="shared" si="13"/>
        <v>185.00195970000001</v>
      </c>
    </row>
    <row r="21" spans="1:11" x14ac:dyDescent="0.25">
      <c r="A21" s="82"/>
      <c r="B21" s="84" t="s">
        <v>48</v>
      </c>
      <c r="C21" s="72" t="s">
        <v>26</v>
      </c>
      <c r="D21" s="67" t="s">
        <v>31</v>
      </c>
      <c r="E21" s="51" t="s">
        <v>27</v>
      </c>
      <c r="F21" s="68">
        <v>3</v>
      </c>
      <c r="G21" s="27"/>
      <c r="H21" s="79">
        <v>107.37</v>
      </c>
      <c r="I21" s="77">
        <f t="shared" ref="I21:I23" si="14">H21*1.95583</f>
        <v>209.99746709999999</v>
      </c>
      <c r="J21" s="63">
        <f t="shared" ref="J21:J23" si="15">F21*H21</f>
        <v>322.11</v>
      </c>
      <c r="K21" s="63">
        <f t="shared" ref="K21:K23" si="16">F21*I21</f>
        <v>629.99240129999998</v>
      </c>
    </row>
    <row r="22" spans="1:11" x14ac:dyDescent="0.25">
      <c r="A22" s="82"/>
      <c r="B22" s="84"/>
      <c r="C22" s="72" t="s">
        <v>26</v>
      </c>
      <c r="D22" s="67" t="s">
        <v>25</v>
      </c>
      <c r="E22" s="51" t="s">
        <v>27</v>
      </c>
      <c r="F22" s="68">
        <v>19</v>
      </c>
      <c r="G22" s="27"/>
      <c r="H22" s="79">
        <v>94.59</v>
      </c>
      <c r="I22" s="77">
        <f t="shared" si="14"/>
        <v>185.00195970000001</v>
      </c>
      <c r="J22" s="63">
        <f t="shared" si="15"/>
        <v>1797.21</v>
      </c>
      <c r="K22" s="63">
        <f t="shared" si="16"/>
        <v>3515.0372343000004</v>
      </c>
    </row>
    <row r="23" spans="1:11" x14ac:dyDescent="0.25">
      <c r="A23" s="82"/>
      <c r="B23" s="84"/>
      <c r="C23" s="72" t="s">
        <v>41</v>
      </c>
      <c r="D23" s="67" t="s">
        <v>31</v>
      </c>
      <c r="E23" s="51" t="s">
        <v>27</v>
      </c>
      <c r="F23" s="68">
        <v>1</v>
      </c>
      <c r="G23" s="27"/>
      <c r="H23" s="79">
        <v>63.91</v>
      </c>
      <c r="I23" s="77">
        <f t="shared" si="14"/>
        <v>124.99709529999998</v>
      </c>
      <c r="J23" s="63">
        <f t="shared" si="15"/>
        <v>63.91</v>
      </c>
      <c r="K23" s="63">
        <f t="shared" si="16"/>
        <v>124.99709529999998</v>
      </c>
    </row>
    <row r="24" spans="1:11" x14ac:dyDescent="0.25">
      <c r="A24" s="82"/>
      <c r="B24" s="84"/>
      <c r="C24" s="73"/>
      <c r="D24" s="73" t="s">
        <v>28</v>
      </c>
      <c r="E24" s="50"/>
      <c r="F24" s="70">
        <f>SUM(F21:F23)</f>
        <v>23</v>
      </c>
      <c r="G24" s="50"/>
      <c r="H24" s="78"/>
      <c r="I24" s="78"/>
      <c r="J24" s="71">
        <f t="shared" ref="J24:K24" si="17">SUM(J21:J23)</f>
        <v>2183.23</v>
      </c>
      <c r="K24" s="71">
        <f t="shared" si="17"/>
        <v>4270.0267309000001</v>
      </c>
    </row>
    <row r="25" spans="1:11" x14ac:dyDescent="0.25">
      <c r="A25" s="82"/>
      <c r="B25" s="84" t="s">
        <v>49</v>
      </c>
      <c r="C25" s="72" t="s">
        <v>37</v>
      </c>
      <c r="D25" s="67" t="s">
        <v>25</v>
      </c>
      <c r="E25" s="51" t="s">
        <v>27</v>
      </c>
      <c r="F25" s="68">
        <v>16</v>
      </c>
      <c r="G25" s="27"/>
      <c r="H25" s="79">
        <v>61.36</v>
      </c>
      <c r="I25" s="77">
        <f>H25*1.95583</f>
        <v>120.00972879999999</v>
      </c>
      <c r="J25" s="63">
        <f>F25*H25</f>
        <v>981.76</v>
      </c>
      <c r="K25" s="63">
        <f>F25*I25</f>
        <v>1920.1556607999999</v>
      </c>
    </row>
    <row r="26" spans="1:11" x14ac:dyDescent="0.25">
      <c r="A26" s="82"/>
      <c r="B26" s="84"/>
      <c r="C26" s="73"/>
      <c r="D26" s="73" t="s">
        <v>28</v>
      </c>
      <c r="E26" s="50"/>
      <c r="F26" s="70">
        <f>SUM(F25:F25)</f>
        <v>16</v>
      </c>
      <c r="G26" s="50"/>
      <c r="H26" s="78"/>
      <c r="I26" s="78"/>
      <c r="J26" s="71">
        <f t="shared" ref="J26:K26" si="18">SUM(J25:J25)</f>
        <v>981.76</v>
      </c>
      <c r="K26" s="71">
        <f t="shared" si="18"/>
        <v>1920.1556607999999</v>
      </c>
    </row>
    <row r="27" spans="1:11" x14ac:dyDescent="0.25">
      <c r="A27" s="82"/>
      <c r="B27" s="84" t="s">
        <v>50</v>
      </c>
      <c r="C27" s="72" t="s">
        <v>41</v>
      </c>
      <c r="D27" s="67" t="s">
        <v>31</v>
      </c>
      <c r="E27" s="51" t="s">
        <v>27</v>
      </c>
      <c r="F27" s="68">
        <v>32</v>
      </c>
      <c r="G27" s="27"/>
      <c r="H27" s="79">
        <v>63.91</v>
      </c>
      <c r="I27" s="77">
        <f t="shared" ref="I27:I28" si="19">H27*1.95583</f>
        <v>124.99709529999998</v>
      </c>
      <c r="J27" s="63">
        <f t="shared" ref="J27:J28" si="20">F27*H27</f>
        <v>2045.12</v>
      </c>
      <c r="K27" s="63">
        <f t="shared" ref="K27:K28" si="21">F27*I27</f>
        <v>3999.9070495999995</v>
      </c>
    </row>
    <row r="28" spans="1:11" x14ac:dyDescent="0.25">
      <c r="A28" s="82"/>
      <c r="B28" s="84"/>
      <c r="C28" s="72" t="s">
        <v>41</v>
      </c>
      <c r="D28" s="67" t="s">
        <v>25</v>
      </c>
      <c r="E28" s="51" t="s">
        <v>27</v>
      </c>
      <c r="F28" s="68">
        <v>73</v>
      </c>
      <c r="G28" s="27"/>
      <c r="H28" s="79">
        <v>63.91</v>
      </c>
      <c r="I28" s="77">
        <f t="shared" si="19"/>
        <v>124.99709529999998</v>
      </c>
      <c r="J28" s="63">
        <f t="shared" si="20"/>
        <v>4665.4299999999994</v>
      </c>
      <c r="K28" s="63">
        <f t="shared" si="21"/>
        <v>9124.7879568999997</v>
      </c>
    </row>
    <row r="29" spans="1:11" x14ac:dyDescent="0.25">
      <c r="A29" s="82"/>
      <c r="B29" s="84"/>
      <c r="C29" s="73"/>
      <c r="D29" s="73" t="s">
        <v>28</v>
      </c>
      <c r="E29" s="50"/>
      <c r="F29" s="70">
        <f>SUM(F27:F28)</f>
        <v>105</v>
      </c>
      <c r="G29" s="50"/>
      <c r="H29" s="78"/>
      <c r="I29" s="78"/>
      <c r="J29" s="71">
        <f t="shared" ref="J29:K29" si="22">SUM(J27:J28)</f>
        <v>6710.5499999999993</v>
      </c>
      <c r="K29" s="71">
        <f t="shared" si="22"/>
        <v>13124.695006499998</v>
      </c>
    </row>
    <row r="30" spans="1:11" x14ac:dyDescent="0.25">
      <c r="A30" s="83"/>
      <c r="B30" s="74"/>
      <c r="C30" s="74"/>
      <c r="D30" s="53" t="s">
        <v>52</v>
      </c>
      <c r="E30" s="52"/>
      <c r="F30" s="75">
        <f>F9+F12+F15+F18+F20+F24+F26+F29</f>
        <v>248</v>
      </c>
      <c r="G30" s="52"/>
      <c r="H30" s="80"/>
      <c r="I30" s="80"/>
      <c r="J30" s="76">
        <f t="shared" ref="J30:K30" si="23">J9+J12+J15+J18+J20+J24+J26+J29</f>
        <v>16443.510000000002</v>
      </c>
      <c r="K30" s="76">
        <f t="shared" si="23"/>
        <v>32160.710163299995</v>
      </c>
    </row>
  </sheetData>
  <mergeCells count="12">
    <mergeCell ref="A7:A30"/>
    <mergeCell ref="B21:B24"/>
    <mergeCell ref="B25:B26"/>
    <mergeCell ref="B27:B29"/>
    <mergeCell ref="D2:F2"/>
    <mergeCell ref="D3:F3"/>
    <mergeCell ref="D4:E4"/>
    <mergeCell ref="B7:B9"/>
    <mergeCell ref="B10:B12"/>
    <mergeCell ref="B13:B15"/>
    <mergeCell ref="B16:B18"/>
    <mergeCell ref="B19:B20"/>
  </mergeCells>
  <pageMargins left="0.70866141732283472" right="0.70866141732283472" top="0.74803149606299213" bottom="0.74803149606299213" header="0.31496062992125984" footer="0.31496062992125984"/>
  <pageSetup paperSize="9" scale="6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0"/>
  <sheetViews>
    <sheetView topLeftCell="A10" workbookViewId="0">
      <selection activeCell="F33" sqref="F33"/>
    </sheetView>
  </sheetViews>
  <sheetFormatPr defaultRowHeight="15" x14ac:dyDescent="0.25"/>
  <cols>
    <col min="1" max="1" width="5.7109375" style="5" customWidth="1"/>
    <col min="2" max="2" width="10.85546875" style="5" customWidth="1"/>
    <col min="3" max="3" width="11.140625" style="5" customWidth="1"/>
    <col min="4" max="4" width="32.28515625" style="5" customWidth="1"/>
    <col min="5" max="5" width="10" style="5" customWidth="1"/>
    <col min="6" max="6" width="16.28515625" style="5" customWidth="1"/>
    <col min="7" max="7" width="11.28515625" style="5" customWidth="1"/>
    <col min="8" max="8" width="10" style="5" customWidth="1"/>
    <col min="9" max="9" width="9" style="5" customWidth="1"/>
    <col min="10" max="10" width="11.140625" style="6" customWidth="1"/>
  </cols>
  <sheetData>
    <row r="1" spans="1:11" ht="15.75" thickBot="1" x14ac:dyDescent="0.3">
      <c r="A1" s="10"/>
      <c r="B1" s="10"/>
      <c r="C1" s="10"/>
      <c r="D1" s="10"/>
      <c r="E1" s="10"/>
      <c r="F1" s="10"/>
      <c r="G1" s="10"/>
      <c r="H1" s="10"/>
      <c r="I1" s="10"/>
    </row>
    <row r="2" spans="1:11" ht="50.45" customHeight="1" thickBot="1" x14ac:dyDescent="0.3">
      <c r="A2" s="10"/>
      <c r="B2" s="10"/>
      <c r="C2" s="10"/>
      <c r="D2" s="85" t="s">
        <v>23</v>
      </c>
      <c r="E2" s="86"/>
      <c r="F2" s="86"/>
      <c r="G2" s="36"/>
      <c r="H2" s="10"/>
      <c r="I2" s="10"/>
    </row>
    <row r="3" spans="1:11" ht="15.75" customHeight="1" thickBot="1" x14ac:dyDescent="0.3">
      <c r="A3" s="10"/>
      <c r="B3" s="10"/>
      <c r="C3" s="10"/>
      <c r="D3" s="87" t="s">
        <v>11</v>
      </c>
      <c r="E3" s="88"/>
      <c r="F3" s="88"/>
      <c r="G3" s="37"/>
      <c r="H3" s="10"/>
      <c r="I3" s="10"/>
    </row>
    <row r="4" spans="1:11" ht="15.75" thickBot="1" x14ac:dyDescent="0.3">
      <c r="A4" s="7"/>
      <c r="B4" s="7"/>
      <c r="C4" s="7"/>
      <c r="D4" s="89"/>
      <c r="E4" s="89"/>
      <c r="F4" s="7"/>
      <c r="G4" s="7"/>
      <c r="H4" s="7"/>
      <c r="I4" s="10"/>
    </row>
    <row r="5" spans="1:11" ht="51" x14ac:dyDescent="0.25">
      <c r="A5" s="24" t="s">
        <v>15</v>
      </c>
      <c r="B5" s="24" t="s">
        <v>8</v>
      </c>
      <c r="C5" s="25" t="s">
        <v>4</v>
      </c>
      <c r="D5" s="26" t="s">
        <v>0</v>
      </c>
      <c r="E5" s="26" t="s">
        <v>6</v>
      </c>
      <c r="F5" s="26" t="s">
        <v>5</v>
      </c>
      <c r="G5" s="26" t="s">
        <v>32</v>
      </c>
      <c r="H5" s="28" t="s">
        <v>35</v>
      </c>
      <c r="I5" s="29" t="s">
        <v>36</v>
      </c>
      <c r="J5" s="30" t="s">
        <v>29</v>
      </c>
      <c r="K5" s="30" t="s">
        <v>30</v>
      </c>
    </row>
    <row r="6" spans="1:11" x14ac:dyDescent="0.25">
      <c r="A6" s="34" t="s">
        <v>22</v>
      </c>
      <c r="B6" s="24">
        <v>2</v>
      </c>
      <c r="C6" s="24">
        <v>3</v>
      </c>
      <c r="D6" s="24">
        <v>4</v>
      </c>
      <c r="E6" s="35">
        <v>5</v>
      </c>
      <c r="F6" s="31">
        <v>6</v>
      </c>
      <c r="G6" s="31"/>
      <c r="H6" s="32">
        <v>7</v>
      </c>
      <c r="I6" s="32">
        <v>8</v>
      </c>
      <c r="J6" s="33">
        <v>9</v>
      </c>
      <c r="K6" s="33">
        <v>10</v>
      </c>
    </row>
    <row r="7" spans="1:11" ht="15.75" x14ac:dyDescent="0.25">
      <c r="A7" s="81" t="s">
        <v>51</v>
      </c>
      <c r="B7" s="93" t="s">
        <v>42</v>
      </c>
      <c r="C7" s="54" t="s">
        <v>43</v>
      </c>
      <c r="D7" s="55" t="s">
        <v>31</v>
      </c>
      <c r="E7" s="51" t="s">
        <v>27</v>
      </c>
      <c r="F7" s="56">
        <v>6</v>
      </c>
      <c r="G7" s="51"/>
      <c r="H7" s="51"/>
      <c r="I7" s="51"/>
      <c r="J7" s="63"/>
      <c r="K7" s="63"/>
    </row>
    <row r="8" spans="1:11" ht="15.75" x14ac:dyDescent="0.25">
      <c r="A8" s="82"/>
      <c r="B8" s="93"/>
      <c r="C8" s="54" t="s">
        <v>43</v>
      </c>
      <c r="D8" s="55" t="s">
        <v>25</v>
      </c>
      <c r="E8" s="51" t="s">
        <v>27</v>
      </c>
      <c r="F8" s="56">
        <v>5</v>
      </c>
      <c r="G8" s="51"/>
      <c r="H8" s="51"/>
      <c r="I8" s="51"/>
      <c r="J8" s="63"/>
      <c r="K8" s="63"/>
    </row>
    <row r="9" spans="1:11" ht="15.75" x14ac:dyDescent="0.25">
      <c r="A9" s="82"/>
      <c r="B9" s="94"/>
      <c r="C9" s="58"/>
      <c r="D9" s="58" t="s">
        <v>28</v>
      </c>
      <c r="E9" s="50"/>
      <c r="F9" s="59">
        <f>SUM(F7:F8)</f>
        <v>11</v>
      </c>
      <c r="G9" s="50"/>
      <c r="H9" s="50"/>
      <c r="I9" s="50"/>
      <c r="J9" s="64"/>
      <c r="K9" s="64"/>
    </row>
    <row r="10" spans="1:11" ht="15.75" x14ac:dyDescent="0.25">
      <c r="A10" s="82"/>
      <c r="B10" s="95" t="s">
        <v>44</v>
      </c>
      <c r="C10" s="54" t="s">
        <v>37</v>
      </c>
      <c r="D10" s="55" t="s">
        <v>31</v>
      </c>
      <c r="E10" s="51" t="s">
        <v>27</v>
      </c>
      <c r="F10" s="56">
        <v>16</v>
      </c>
      <c r="G10" s="51"/>
      <c r="H10" s="51"/>
      <c r="I10" s="51"/>
      <c r="J10" s="63"/>
      <c r="K10" s="63"/>
    </row>
    <row r="11" spans="1:11" ht="15.75" x14ac:dyDescent="0.25">
      <c r="A11" s="82"/>
      <c r="B11" s="93"/>
      <c r="C11" s="54" t="s">
        <v>37</v>
      </c>
      <c r="D11" s="55" t="s">
        <v>25</v>
      </c>
      <c r="E11" s="51" t="s">
        <v>27</v>
      </c>
      <c r="F11" s="56">
        <v>23</v>
      </c>
      <c r="G11" s="51"/>
      <c r="H11" s="51"/>
      <c r="I11" s="51"/>
      <c r="J11" s="63"/>
      <c r="K11" s="63"/>
    </row>
    <row r="12" spans="1:11" ht="15.75" x14ac:dyDescent="0.25">
      <c r="A12" s="82"/>
      <c r="B12" s="94"/>
      <c r="C12" s="58"/>
      <c r="D12" s="58" t="s">
        <v>28</v>
      </c>
      <c r="E12" s="50"/>
      <c r="F12" s="59">
        <f>SUM(F10:F11)</f>
        <v>39</v>
      </c>
      <c r="G12" s="50"/>
      <c r="H12" s="50"/>
      <c r="I12" s="50"/>
      <c r="J12" s="64"/>
      <c r="K12" s="64"/>
    </row>
    <row r="13" spans="1:11" ht="15.75" x14ac:dyDescent="0.25">
      <c r="A13" s="82"/>
      <c r="B13" s="95" t="s">
        <v>45</v>
      </c>
      <c r="C13" s="54" t="s">
        <v>38</v>
      </c>
      <c r="D13" s="55" t="s">
        <v>31</v>
      </c>
      <c r="E13" s="51" t="s">
        <v>27</v>
      </c>
      <c r="F13" s="56">
        <v>5</v>
      </c>
      <c r="G13" s="51"/>
      <c r="H13" s="51"/>
      <c r="I13" s="51"/>
      <c r="J13" s="63"/>
      <c r="K13" s="63"/>
    </row>
    <row r="14" spans="1:11" ht="15.75" x14ac:dyDescent="0.25">
      <c r="A14" s="82"/>
      <c r="B14" s="93"/>
      <c r="C14" s="54" t="s">
        <v>38</v>
      </c>
      <c r="D14" s="55" t="s">
        <v>25</v>
      </c>
      <c r="E14" s="51" t="s">
        <v>27</v>
      </c>
      <c r="F14" s="56">
        <v>23</v>
      </c>
      <c r="G14" s="51"/>
      <c r="H14" s="51"/>
      <c r="I14" s="51"/>
      <c r="J14" s="63"/>
      <c r="K14" s="63"/>
    </row>
    <row r="15" spans="1:11" ht="15.75" x14ac:dyDescent="0.25">
      <c r="A15" s="82"/>
      <c r="B15" s="94"/>
      <c r="C15" s="58"/>
      <c r="D15" s="58" t="s">
        <v>28</v>
      </c>
      <c r="E15" s="50"/>
      <c r="F15" s="59">
        <f>SUM(F13:F14)</f>
        <v>28</v>
      </c>
      <c r="G15" s="50"/>
      <c r="H15" s="50"/>
      <c r="I15" s="50"/>
      <c r="J15" s="64"/>
      <c r="K15" s="64"/>
    </row>
    <row r="16" spans="1:11" ht="15.75" x14ac:dyDescent="0.25">
      <c r="A16" s="82"/>
      <c r="B16" s="95" t="s">
        <v>46</v>
      </c>
      <c r="C16" s="54" t="s">
        <v>38</v>
      </c>
      <c r="D16" s="55" t="s">
        <v>31</v>
      </c>
      <c r="E16" s="51" t="s">
        <v>27</v>
      </c>
      <c r="F16" s="56">
        <v>9</v>
      </c>
      <c r="G16" s="51"/>
      <c r="H16" s="51"/>
      <c r="I16" s="51"/>
      <c r="J16" s="63"/>
      <c r="K16" s="63"/>
    </row>
    <row r="17" spans="1:11" ht="15.75" x14ac:dyDescent="0.25">
      <c r="A17" s="82"/>
      <c r="B17" s="93"/>
      <c r="C17" s="54" t="s">
        <v>38</v>
      </c>
      <c r="D17" s="55" t="s">
        <v>25</v>
      </c>
      <c r="E17" s="51" t="s">
        <v>27</v>
      </c>
      <c r="F17" s="56">
        <v>16</v>
      </c>
      <c r="G17" s="51"/>
      <c r="H17" s="51"/>
      <c r="I17" s="51"/>
      <c r="J17" s="63"/>
      <c r="K17" s="63"/>
    </row>
    <row r="18" spans="1:11" ht="15.75" x14ac:dyDescent="0.25">
      <c r="A18" s="82"/>
      <c r="B18" s="94"/>
      <c r="C18" s="58"/>
      <c r="D18" s="58" t="s">
        <v>28</v>
      </c>
      <c r="E18" s="50"/>
      <c r="F18" s="59">
        <f>SUM(F16:F17)</f>
        <v>25</v>
      </c>
      <c r="G18" s="50"/>
      <c r="H18" s="50"/>
      <c r="I18" s="50"/>
      <c r="J18" s="64"/>
      <c r="K18" s="64"/>
    </row>
    <row r="19" spans="1:11" ht="15.75" x14ac:dyDescent="0.25">
      <c r="A19" s="82"/>
      <c r="B19" s="96" t="s">
        <v>47</v>
      </c>
      <c r="C19" s="57" t="s">
        <v>26</v>
      </c>
      <c r="D19" s="55" t="s">
        <v>25</v>
      </c>
      <c r="E19" s="51" t="s">
        <v>27</v>
      </c>
      <c r="F19" s="56">
        <v>1</v>
      </c>
      <c r="G19" s="51"/>
      <c r="H19" s="51"/>
      <c r="I19" s="51"/>
      <c r="J19" s="63"/>
      <c r="K19" s="63"/>
    </row>
    <row r="20" spans="1:11" ht="15.75" x14ac:dyDescent="0.25">
      <c r="A20" s="82"/>
      <c r="B20" s="96"/>
      <c r="C20" s="60"/>
      <c r="D20" s="60" t="s">
        <v>28</v>
      </c>
      <c r="E20" s="50"/>
      <c r="F20" s="59">
        <f>SUM(F19:F19)</f>
        <v>1</v>
      </c>
      <c r="G20" s="50"/>
      <c r="H20" s="50"/>
      <c r="I20" s="50"/>
      <c r="J20" s="64"/>
      <c r="K20" s="64"/>
    </row>
    <row r="21" spans="1:11" ht="15.75" x14ac:dyDescent="0.25">
      <c r="A21" s="82"/>
      <c r="B21" s="96" t="s">
        <v>48</v>
      </c>
      <c r="C21" s="57" t="s">
        <v>26</v>
      </c>
      <c r="D21" s="55" t="s">
        <v>31</v>
      </c>
      <c r="E21" s="51" t="s">
        <v>27</v>
      </c>
      <c r="F21" s="56">
        <v>3</v>
      </c>
      <c r="G21" s="27"/>
      <c r="H21" s="27"/>
      <c r="I21" s="27"/>
      <c r="J21" s="63"/>
      <c r="K21" s="63"/>
    </row>
    <row r="22" spans="1:11" ht="15.75" x14ac:dyDescent="0.25">
      <c r="A22" s="82"/>
      <c r="B22" s="96"/>
      <c r="C22" s="57" t="s">
        <v>26</v>
      </c>
      <c r="D22" s="55" t="s">
        <v>25</v>
      </c>
      <c r="E22" s="51" t="s">
        <v>27</v>
      </c>
      <c r="F22" s="56">
        <v>19</v>
      </c>
      <c r="G22" s="27"/>
      <c r="H22" s="27"/>
      <c r="I22" s="27"/>
      <c r="J22" s="63"/>
      <c r="K22" s="63"/>
    </row>
    <row r="23" spans="1:11" ht="15.75" x14ac:dyDescent="0.25">
      <c r="A23" s="82"/>
      <c r="B23" s="96"/>
      <c r="C23" s="57" t="s">
        <v>41</v>
      </c>
      <c r="D23" s="55" t="s">
        <v>31</v>
      </c>
      <c r="E23" s="51" t="s">
        <v>27</v>
      </c>
      <c r="F23" s="56">
        <v>1</v>
      </c>
      <c r="G23" s="27"/>
      <c r="H23" s="27"/>
      <c r="I23" s="27"/>
      <c r="J23" s="63"/>
      <c r="K23" s="63"/>
    </row>
    <row r="24" spans="1:11" ht="15.75" x14ac:dyDescent="0.25">
      <c r="A24" s="82"/>
      <c r="B24" s="96"/>
      <c r="C24" s="60"/>
      <c r="D24" s="60" t="s">
        <v>28</v>
      </c>
      <c r="E24" s="50"/>
      <c r="F24" s="59">
        <f>SUM(F21:F23)</f>
        <v>23</v>
      </c>
      <c r="G24" s="50"/>
      <c r="H24" s="50"/>
      <c r="I24" s="50"/>
      <c r="J24" s="64"/>
      <c r="K24" s="64"/>
    </row>
    <row r="25" spans="1:11" ht="15.75" x14ac:dyDescent="0.25">
      <c r="A25" s="82"/>
      <c r="B25" s="96" t="s">
        <v>49</v>
      </c>
      <c r="C25" s="57" t="s">
        <v>37</v>
      </c>
      <c r="D25" s="55" t="s">
        <v>25</v>
      </c>
      <c r="E25" s="51" t="s">
        <v>27</v>
      </c>
      <c r="F25" s="56">
        <v>16</v>
      </c>
      <c r="G25" s="27"/>
      <c r="H25" s="27"/>
      <c r="I25" s="27"/>
      <c r="J25" s="63"/>
      <c r="K25" s="63"/>
    </row>
    <row r="26" spans="1:11" ht="15.75" x14ac:dyDescent="0.25">
      <c r="A26" s="82"/>
      <c r="B26" s="96"/>
      <c r="C26" s="60"/>
      <c r="D26" s="60" t="s">
        <v>28</v>
      </c>
      <c r="E26" s="50"/>
      <c r="F26" s="59">
        <f>SUM(F25:F25)</f>
        <v>16</v>
      </c>
      <c r="G26" s="50"/>
      <c r="H26" s="50"/>
      <c r="I26" s="50"/>
      <c r="J26" s="64"/>
      <c r="K26" s="64"/>
    </row>
    <row r="27" spans="1:11" ht="15.75" x14ac:dyDescent="0.25">
      <c r="A27" s="82"/>
      <c r="B27" s="96" t="s">
        <v>50</v>
      </c>
      <c r="C27" s="57" t="s">
        <v>41</v>
      </c>
      <c r="D27" s="55" t="s">
        <v>31</v>
      </c>
      <c r="E27" s="51" t="s">
        <v>27</v>
      </c>
      <c r="F27" s="56">
        <v>32</v>
      </c>
      <c r="G27" s="27"/>
      <c r="H27" s="27"/>
      <c r="I27" s="27"/>
      <c r="J27" s="63"/>
      <c r="K27" s="63"/>
    </row>
    <row r="28" spans="1:11" ht="15.75" x14ac:dyDescent="0.25">
      <c r="A28" s="82"/>
      <c r="B28" s="96"/>
      <c r="C28" s="57" t="s">
        <v>41</v>
      </c>
      <c r="D28" s="55" t="s">
        <v>25</v>
      </c>
      <c r="E28" s="51" t="s">
        <v>27</v>
      </c>
      <c r="F28" s="56">
        <v>73</v>
      </c>
      <c r="G28" s="27"/>
      <c r="H28" s="27"/>
      <c r="I28" s="27"/>
      <c r="J28" s="63"/>
      <c r="K28" s="63"/>
    </row>
    <row r="29" spans="1:11" ht="15.75" x14ac:dyDescent="0.25">
      <c r="A29" s="82"/>
      <c r="B29" s="96"/>
      <c r="C29" s="60"/>
      <c r="D29" s="60" t="s">
        <v>28</v>
      </c>
      <c r="E29" s="50"/>
      <c r="F29" s="59">
        <f>SUM(F27:F28)</f>
        <v>105</v>
      </c>
      <c r="G29" s="50"/>
      <c r="H29" s="50"/>
      <c r="I29" s="50"/>
      <c r="J29" s="64"/>
      <c r="K29" s="64"/>
    </row>
    <row r="30" spans="1:11" ht="15.75" x14ac:dyDescent="0.25">
      <c r="A30" s="83"/>
      <c r="B30" s="61"/>
      <c r="C30" s="61"/>
      <c r="D30" s="53" t="s">
        <v>52</v>
      </c>
      <c r="E30" s="52"/>
      <c r="F30" s="62">
        <f>F9+F12+F15+F18+F20+F24+F26+F29</f>
        <v>248</v>
      </c>
      <c r="G30" s="52"/>
      <c r="H30" s="52"/>
      <c r="I30" s="52"/>
      <c r="J30" s="65"/>
      <c r="K30" s="65"/>
    </row>
  </sheetData>
  <mergeCells count="12">
    <mergeCell ref="D2:F2"/>
    <mergeCell ref="D3:F3"/>
    <mergeCell ref="D4:E4"/>
    <mergeCell ref="A7:A30"/>
    <mergeCell ref="B7:B9"/>
    <mergeCell ref="B10:B12"/>
    <mergeCell ref="B27:B29"/>
    <mergeCell ref="B13:B15"/>
    <mergeCell ref="B16:B18"/>
    <mergeCell ref="B19:B20"/>
    <mergeCell ref="B21:B24"/>
    <mergeCell ref="B25:B26"/>
  </mergeCells>
  <pageMargins left="0.7" right="0.7" top="0.75" bottom="0.75" header="0.3" footer="0.3"/>
  <pageSetup paperSize="9" scale="6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J20"/>
  <sheetViews>
    <sheetView tabSelected="1" workbookViewId="0">
      <selection activeCell="F20" sqref="F20"/>
    </sheetView>
  </sheetViews>
  <sheetFormatPr defaultRowHeight="15.75" x14ac:dyDescent="0.25"/>
  <cols>
    <col min="1" max="1" width="17.28515625" style="17" customWidth="1"/>
    <col min="2" max="2" width="14.5703125" style="17" customWidth="1"/>
    <col min="3" max="3" width="14.42578125" style="17" customWidth="1"/>
    <col min="4" max="4" width="14.140625" style="17" customWidth="1"/>
    <col min="5" max="5" width="12.28515625" style="17" customWidth="1"/>
    <col min="6" max="6" width="16.42578125" style="17" customWidth="1"/>
    <col min="7" max="9" width="8.85546875" style="17"/>
  </cols>
  <sheetData>
    <row r="2" spans="1:10" x14ac:dyDescent="0.25">
      <c r="A2" s="106" t="s">
        <v>13</v>
      </c>
      <c r="B2" s="106"/>
      <c r="C2" s="106"/>
      <c r="D2" s="106"/>
      <c r="E2" s="106"/>
      <c r="F2" s="106"/>
      <c r="G2" s="106"/>
      <c r="H2" s="106"/>
    </row>
    <row r="3" spans="1:10" x14ac:dyDescent="0.25">
      <c r="A3" s="107" t="s">
        <v>14</v>
      </c>
      <c r="B3" s="107"/>
      <c r="C3" s="107"/>
      <c r="D3" s="107"/>
      <c r="E3" s="107"/>
      <c r="F3" s="107"/>
      <c r="G3" s="107"/>
      <c r="H3" s="107"/>
    </row>
    <row r="4" spans="1:10" ht="31.15" customHeight="1" x14ac:dyDescent="0.25">
      <c r="A4" s="108" t="s">
        <v>39</v>
      </c>
      <c r="B4" s="107"/>
      <c r="C4" s="107"/>
      <c r="D4" s="107"/>
      <c r="E4" s="107"/>
      <c r="F4" s="107"/>
      <c r="G4" s="107"/>
      <c r="H4" s="107"/>
    </row>
    <row r="5" spans="1:10" ht="22.15" customHeight="1" x14ac:dyDescent="0.25">
      <c r="A5" s="107" t="s">
        <v>53</v>
      </c>
      <c r="B5" s="107"/>
      <c r="C5" s="107"/>
      <c r="D5" s="107"/>
      <c r="E5" s="107"/>
      <c r="F5" s="107"/>
      <c r="G5" s="107"/>
      <c r="H5" s="107"/>
    </row>
    <row r="6" spans="1:10" x14ac:dyDescent="0.25">
      <c r="A6" s="18"/>
      <c r="B6" s="18"/>
      <c r="C6" s="18"/>
      <c r="D6" s="18"/>
      <c r="E6" s="18"/>
      <c r="F6" s="18"/>
      <c r="G6" s="18"/>
      <c r="H6" s="18"/>
    </row>
    <row r="7" spans="1:10" x14ac:dyDescent="0.25">
      <c r="A7" s="18"/>
      <c r="B7" s="18"/>
      <c r="C7" s="18"/>
      <c r="D7" s="18"/>
      <c r="E7" s="18"/>
      <c r="F7" s="18"/>
      <c r="G7" s="18"/>
      <c r="H7" s="18"/>
    </row>
    <row r="8" spans="1:10" x14ac:dyDescent="0.25">
      <c r="A8" s="18"/>
      <c r="B8" s="18"/>
      <c r="C8" s="18"/>
      <c r="D8" s="18"/>
      <c r="E8" s="18"/>
      <c r="F8" s="18"/>
      <c r="G8" s="18"/>
      <c r="H8" s="18"/>
    </row>
    <row r="9" spans="1:10" ht="27.6" customHeight="1" x14ac:dyDescent="0.25">
      <c r="A9" s="102" t="s">
        <v>12</v>
      </c>
      <c r="B9" s="109" t="s">
        <v>40</v>
      </c>
      <c r="C9" s="110"/>
      <c r="D9" s="110"/>
      <c r="E9" s="111"/>
      <c r="F9" s="104" t="s">
        <v>20</v>
      </c>
      <c r="G9" s="18"/>
      <c r="H9" s="18"/>
    </row>
    <row r="10" spans="1:10" x14ac:dyDescent="0.25">
      <c r="A10" s="103"/>
      <c r="B10" s="21" t="s">
        <v>16</v>
      </c>
      <c r="C10" s="21" t="s">
        <v>17</v>
      </c>
      <c r="D10" s="21" t="s">
        <v>18</v>
      </c>
      <c r="E10" s="21" t="s">
        <v>19</v>
      </c>
      <c r="F10" s="103"/>
      <c r="G10" s="18"/>
      <c r="H10" s="18"/>
    </row>
    <row r="11" spans="1:10" ht="39.6" customHeight="1" x14ac:dyDescent="0.25">
      <c r="A11" s="22" t="s">
        <v>24</v>
      </c>
      <c r="B11" s="21">
        <v>62</v>
      </c>
      <c r="C11" s="21">
        <v>62</v>
      </c>
      <c r="D11" s="21">
        <v>62</v>
      </c>
      <c r="E11" s="21">
        <v>62</v>
      </c>
      <c r="F11" s="22">
        <v>248</v>
      </c>
      <c r="G11" s="18"/>
      <c r="H11" s="18"/>
    </row>
    <row r="12" spans="1:10" x14ac:dyDescent="0.25">
      <c r="A12" s="18"/>
      <c r="B12" s="18"/>
      <c r="C12" s="18"/>
      <c r="D12" s="18"/>
      <c r="E12" s="18"/>
      <c r="F12" s="18"/>
      <c r="G12" s="18"/>
      <c r="H12" s="18"/>
    </row>
    <row r="13" spans="1:10" x14ac:dyDescent="0.25">
      <c r="A13" s="19"/>
      <c r="B13" s="19"/>
      <c r="C13" s="19"/>
      <c r="D13" s="19"/>
      <c r="E13" s="19"/>
      <c r="F13" s="18"/>
      <c r="G13" s="19"/>
      <c r="H13" s="20"/>
    </row>
    <row r="14" spans="1:10" ht="15" x14ac:dyDescent="0.25">
      <c r="A14" s="105" t="s">
        <v>2</v>
      </c>
      <c r="B14" s="105"/>
      <c r="C14" s="105"/>
      <c r="D14" s="105"/>
      <c r="E14" s="8"/>
      <c r="F14" s="9"/>
      <c r="G14" s="9"/>
      <c r="H14" s="9"/>
      <c r="I14" s="8"/>
      <c r="J14" s="8"/>
    </row>
    <row r="15" spans="1:10" x14ac:dyDescent="0.25">
      <c r="A15" s="3" t="s">
        <v>2</v>
      </c>
      <c r="B15" s="15"/>
      <c r="C15" s="8"/>
      <c r="D15" s="8"/>
      <c r="E15" s="9" t="s">
        <v>3</v>
      </c>
      <c r="F15" s="8"/>
      <c r="I15" s="8"/>
      <c r="J15" s="8"/>
    </row>
    <row r="16" spans="1:10" ht="14.45" customHeight="1" x14ac:dyDescent="0.25">
      <c r="A16" s="13" t="s">
        <v>9</v>
      </c>
      <c r="B16" s="16"/>
      <c r="C16" s="12"/>
      <c r="D16" s="14" t="s">
        <v>7</v>
      </c>
      <c r="E16" s="14"/>
      <c r="F16" s="14"/>
      <c r="I16" s="8"/>
      <c r="J16" s="8"/>
    </row>
    <row r="17" spans="1:10" ht="15" x14ac:dyDescent="0.25">
      <c r="A17" s="13"/>
      <c r="B17" s="16"/>
      <c r="C17" s="12"/>
      <c r="D17" s="12"/>
      <c r="E17" s="4"/>
      <c r="F17" s="97"/>
      <c r="G17" s="97"/>
      <c r="H17" s="97"/>
      <c r="I17" s="8"/>
      <c r="J17" s="8"/>
    </row>
    <row r="18" spans="1:10" ht="15" x14ac:dyDescent="0.25">
      <c r="A18" s="3"/>
      <c r="B18" s="15"/>
      <c r="C18" s="8"/>
      <c r="D18" s="8"/>
      <c r="E18" s="8"/>
      <c r="F18" s="8"/>
      <c r="G18" s="8"/>
      <c r="H18" s="8"/>
      <c r="I18" s="8"/>
      <c r="J18" s="8"/>
    </row>
    <row r="19" spans="1:10" ht="15" x14ac:dyDescent="0.25">
      <c r="A19" s="98" t="s">
        <v>1</v>
      </c>
      <c r="B19" s="99"/>
      <c r="C19" s="99"/>
      <c r="D19" s="99"/>
      <c r="E19" s="8"/>
      <c r="F19" s="8"/>
      <c r="G19" s="8"/>
      <c r="H19" s="8"/>
      <c r="I19" s="8"/>
      <c r="J19" s="8"/>
    </row>
    <row r="20" spans="1:10" ht="15" x14ac:dyDescent="0.25">
      <c r="A20" s="100" t="s">
        <v>10</v>
      </c>
      <c r="B20" s="100"/>
      <c r="C20" s="101"/>
      <c r="D20" s="101"/>
      <c r="E20" s="101"/>
      <c r="F20" s="8"/>
      <c r="G20" s="8"/>
      <c r="H20" s="8"/>
      <c r="I20" s="8"/>
      <c r="J20" s="8"/>
    </row>
  </sheetData>
  <mergeCells count="11">
    <mergeCell ref="A2:H2"/>
    <mergeCell ref="A3:H3"/>
    <mergeCell ref="A4:H4"/>
    <mergeCell ref="A5:H5"/>
    <mergeCell ref="B9:E9"/>
    <mergeCell ref="F17:H17"/>
    <mergeCell ref="A19:D19"/>
    <mergeCell ref="A20:E20"/>
    <mergeCell ref="A9:A10"/>
    <mergeCell ref="F9:F10"/>
    <mergeCell ref="A14:D14"/>
  </mergeCells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 3 График за изпълн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Asus</cp:lastModifiedBy>
  <cp:lastPrinted>2026-01-09T10:01:38Z</cp:lastPrinted>
  <dcterms:created xsi:type="dcterms:W3CDTF">2019-10-11T07:43:52Z</dcterms:created>
  <dcterms:modified xsi:type="dcterms:W3CDTF">2026-02-12T13:44:14Z</dcterms:modified>
</cp:coreProperties>
</file>