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 част\8-8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8" l="1"/>
  <c r="I10" i="8"/>
  <c r="I9" i="8"/>
  <c r="J9" i="8" s="1"/>
  <c r="E8" i="8"/>
  <c r="E12" i="8" s="1"/>
  <c r="I7" i="8"/>
  <c r="I8" i="8" s="1"/>
  <c r="I11" i="8" l="1"/>
  <c r="I12" i="8" s="1"/>
  <c r="J7" i="8"/>
  <c r="J8" i="8" s="1"/>
  <c r="J10" i="8"/>
  <c r="J11" i="8" s="1"/>
  <c r="E8" i="7"/>
  <c r="I7" i="7"/>
  <c r="J7" i="7" s="1"/>
  <c r="I6" i="7"/>
  <c r="J6" i="7" s="1"/>
  <c r="E5" i="7"/>
  <c r="I4" i="7"/>
  <c r="I5" i="7" s="1"/>
  <c r="J12" i="8" l="1"/>
  <c r="J8" i="7"/>
  <c r="J4" i="7"/>
  <c r="J5" i="7" s="1"/>
  <c r="J9" i="7" s="1"/>
  <c r="N9" i="7" s="1"/>
  <c r="E9" i="7"/>
  <c r="I8" i="7"/>
  <c r="I9" i="7" s="1"/>
  <c r="L9" i="7" l="1"/>
  <c r="K9" i="7"/>
  <c r="F12" i="9" l="1"/>
</calcChain>
</file>

<file path=xl/sharedStrings.xml><?xml version="1.0" encoding="utf-8"?>
<sst xmlns="http://schemas.openxmlformats.org/spreadsheetml/2006/main" count="92" uniqueCount="41">
  <si>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</si>
  <si>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</si>
  <si>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</si>
  <si>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</si>
  <si>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</si>
  <si>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</si>
  <si>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</si>
  <si>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</si>
  <si>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</si>
  <si>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</si>
  <si>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</si>
  <si>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</si>
  <si>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</si>
  <si>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</si>
  <si>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</si>
  <si>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</si>
  <si>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</si>
  <si>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</si>
  <si>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</si>
  <si>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</si>
  <si>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</si>
  <si>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>черен бор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</si>
  <si>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</si>
  <si>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</si>
  <si>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</si>
  <si>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</si>
  <si>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</si>
  <si>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</si>
  <si>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</si>
  <si>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ОБЩО ЗА ОБЕКТА:</t>
  </si>
  <si>
    <t xml:space="preserve"> 8-8-26</t>
  </si>
  <si>
    <t>118 е</t>
  </si>
  <si>
    <t>237 а</t>
  </si>
  <si>
    <t>трепетлика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</si>
  <si>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</si>
  <si>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</si>
  <si>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</si>
  <si>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</si>
  <si>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</si>
  <si>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5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</si>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</sst>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indexed="26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2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5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1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5" fillId="8" borderId="5" xfId="0" applyFont="1" applyFill="1" applyBorder="1" applyAlignment="1">
      <alignment horizontal="center" vertical="center"/>
    </xf>
    <xf numFmtId="2" fontId="15" fillId="8" borderId="5" xfId="0" applyNumberFormat="1" applyFont="1" applyFill="1" applyBorder="1" applyAlignment="1">
      <alignment horizontal="center" vertical="center"/>
    </xf>
    <xf numFmtId="2" fontId="15" fillId="7" borderId="21" xfId="0" applyNumberFormat="1" applyFont="1" applyFill="1" applyBorder="1" applyAlignment="1">
      <alignment vertical="center"/>
    </xf>
    <xf numFmtId="1" fontId="15" fillId="7" borderId="6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 vertical="center"/>
    </xf>
    <xf numFmtId="2" fontId="11" fillId="0" borderId="2" xfId="0" applyNumberFormat="1" applyFont="1" applyFill="1" applyBorder="1" applyAlignment="1">
      <alignment horizontal="center" vertical="center"/>
    </xf>
    <xf numFmtId="0" fontId="17" fillId="8" borderId="3" xfId="0" applyFont="1" applyFill="1" applyBorder="1" applyAlignment="1">
      <alignment vertical="center"/>
    </xf>
    <xf numFmtId="0" fontId="17" fillId="8" borderId="4" xfId="0" applyFont="1" applyFill="1" applyBorder="1" applyAlignment="1">
      <alignment vertical="center"/>
    </xf>
    <xf numFmtId="0" fontId="17" fillId="8" borderId="29" xfId="0" applyFont="1" applyFill="1" applyBorder="1" applyAlignment="1">
      <alignment vertical="center"/>
    </xf>
    <xf numFmtId="0" fontId="6" fillId="9" borderId="5" xfId="0" applyFont="1" applyFill="1" applyBorder="1" applyAlignment="1">
      <alignment horizontal="center" vertical="distributed" wrapText="1"/>
    </xf>
    <xf numFmtId="0" fontId="6" fillId="9" borderId="5" xfId="0" applyFont="1" applyFill="1" applyBorder="1" applyAlignment="1">
      <alignment horizontal="center" vertical="justify" wrapText="1"/>
    </xf>
    <xf numFmtId="0" fontId="2" fillId="5" borderId="18" xfId="0" applyFont="1" applyFill="1" applyBorder="1" applyAlignment="1">
      <alignment horizontal="center" vertical="center"/>
    </xf>
    <xf numFmtId="2" fontId="6" fillId="9" borderId="5" xfId="0" applyNumberFormat="1" applyFont="1" applyFill="1" applyBorder="1" applyAlignment="1">
      <alignment horizontal="right" vertical="justify" wrapText="1"/>
    </xf>
    <xf numFmtId="0" fontId="6" fillId="0" borderId="0" xfId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0" borderId="9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14" fontId="15" fillId="0" borderId="19" xfId="0" applyNumberFormat="1" applyFont="1" applyBorder="1" applyAlignment="1">
      <alignment horizontal="center" vertical="center"/>
    </xf>
    <xf numFmtId="14" fontId="15" fillId="0" borderId="18" xfId="0" applyNumberFormat="1" applyFont="1" applyBorder="1" applyAlignment="1">
      <alignment horizontal="center" vertical="center"/>
    </xf>
    <xf numFmtId="14" fontId="15" fillId="0" borderId="22" xfId="0" applyNumberFormat="1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2" fillId="0" borderId="22" xfId="0" applyNumberFormat="1" applyFont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3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6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"/>
  <sheetViews>
    <sheetView tabSelected="1" topLeftCell="A3" zoomScaleNormal="100" workbookViewId="0">
      <selection activeCell="M10" sqref="M10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3320312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58" t="s">
        <v>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ht="30.6" customHeight="1" x14ac:dyDescent="0.3">
      <c r="A2" s="67" t="s">
        <v>4</v>
      </c>
      <c r="B2" s="69" t="s">
        <v>3</v>
      </c>
      <c r="C2" s="69" t="s">
        <v>9</v>
      </c>
      <c r="D2" s="65" t="s">
        <v>0</v>
      </c>
      <c r="E2" s="65" t="s">
        <v>1</v>
      </c>
      <c r="F2" s="65" t="s">
        <v>2</v>
      </c>
      <c r="G2" s="59" t="s">
        <v>22</v>
      </c>
      <c r="H2" s="60"/>
      <c r="I2" s="59" t="s">
        <v>23</v>
      </c>
      <c r="J2" s="61"/>
      <c r="K2" s="62" t="s">
        <v>24</v>
      </c>
      <c r="L2" s="63"/>
      <c r="M2" s="62" t="s">
        <v>25</v>
      </c>
      <c r="N2" s="64"/>
    </row>
    <row r="3" spans="1:14" ht="34.200000000000003" customHeight="1" thickBot="1" x14ac:dyDescent="0.35">
      <c r="A3" s="68"/>
      <c r="B3" s="70"/>
      <c r="C3" s="70"/>
      <c r="D3" s="66"/>
      <c r="E3" s="66"/>
      <c r="F3" s="66"/>
      <c r="G3" s="30" t="s">
        <v>26</v>
      </c>
      <c r="H3" s="30" t="s">
        <v>27</v>
      </c>
      <c r="I3" s="30" t="s">
        <v>26</v>
      </c>
      <c r="J3" s="30" t="s">
        <v>27</v>
      </c>
      <c r="K3" s="30" t="s">
        <v>26</v>
      </c>
      <c r="L3" s="31" t="s">
        <v>27</v>
      </c>
      <c r="M3" s="31" t="s">
        <v>26</v>
      </c>
      <c r="N3" s="32" t="s">
        <v>27</v>
      </c>
    </row>
    <row r="4" spans="1:14" x14ac:dyDescent="0.3">
      <c r="A4" s="71" t="s">
        <v>30</v>
      </c>
      <c r="B4" s="52" t="s">
        <v>31</v>
      </c>
      <c r="C4" s="42" t="s">
        <v>21</v>
      </c>
      <c r="D4" s="43" t="s">
        <v>18</v>
      </c>
      <c r="E4" s="44">
        <v>6</v>
      </c>
      <c r="F4" s="44" t="s">
        <v>28</v>
      </c>
      <c r="G4" s="37">
        <v>115.39</v>
      </c>
      <c r="H4" s="45">
        <v>59</v>
      </c>
      <c r="I4" s="33">
        <f t="shared" ref="I4" si="0">E4*G4</f>
        <v>692.34</v>
      </c>
      <c r="J4" s="34">
        <f t="shared" ref="J4" si="1">I4/1.95583</f>
        <v>353.98782102738994</v>
      </c>
      <c r="K4" s="74"/>
      <c r="L4" s="74"/>
      <c r="M4" s="74"/>
      <c r="N4" s="74"/>
    </row>
    <row r="5" spans="1:14" x14ac:dyDescent="0.3">
      <c r="A5" s="72"/>
      <c r="B5" s="21" t="s">
        <v>19</v>
      </c>
      <c r="C5" s="21"/>
      <c r="D5" s="35"/>
      <c r="E5" s="22">
        <f>SUM(E4)</f>
        <v>6</v>
      </c>
      <c r="F5" s="22"/>
      <c r="G5" s="22" t="s">
        <v>28</v>
      </c>
      <c r="H5" s="23" t="s">
        <v>28</v>
      </c>
      <c r="I5" s="29">
        <f>SUM(I4)</f>
        <v>692.34</v>
      </c>
      <c r="J5" s="36">
        <f>SUM(J4)</f>
        <v>353.98782102738994</v>
      </c>
      <c r="K5" s="75"/>
      <c r="L5" s="75"/>
      <c r="M5" s="75"/>
      <c r="N5" s="75"/>
    </row>
    <row r="6" spans="1:14" x14ac:dyDescent="0.3">
      <c r="A6" s="72"/>
      <c r="B6" s="77" t="s">
        <v>32</v>
      </c>
      <c r="C6" s="42" t="s">
        <v>33</v>
      </c>
      <c r="D6" s="43" t="s">
        <v>20</v>
      </c>
      <c r="E6" s="44">
        <v>4</v>
      </c>
      <c r="F6" s="44" t="s">
        <v>28</v>
      </c>
      <c r="G6" s="46">
        <v>101.7</v>
      </c>
      <c r="H6" s="46">
        <v>52</v>
      </c>
      <c r="I6" s="33">
        <f t="shared" ref="I6:I7" si="2">E6*G6</f>
        <v>406.8</v>
      </c>
      <c r="J6" s="34">
        <f t="shared" ref="J6:J7" si="3">I6/1.95583</f>
        <v>207.99353727062169</v>
      </c>
      <c r="K6" s="75"/>
      <c r="L6" s="75"/>
      <c r="M6" s="75"/>
      <c r="N6" s="75"/>
    </row>
    <row r="7" spans="1:14" x14ac:dyDescent="0.3">
      <c r="A7" s="72"/>
      <c r="B7" s="78"/>
      <c r="C7" s="42" t="s">
        <v>33</v>
      </c>
      <c r="D7" s="43" t="s">
        <v>18</v>
      </c>
      <c r="E7" s="44">
        <v>1</v>
      </c>
      <c r="F7" s="44" t="s">
        <v>28</v>
      </c>
      <c r="G7" s="44">
        <v>93.88</v>
      </c>
      <c r="H7" s="46">
        <v>48</v>
      </c>
      <c r="I7" s="33">
        <f t="shared" si="2"/>
        <v>93.88</v>
      </c>
      <c r="J7" s="34">
        <f t="shared" si="3"/>
        <v>48.00008180670099</v>
      </c>
      <c r="K7" s="75"/>
      <c r="L7" s="75"/>
      <c r="M7" s="75"/>
      <c r="N7" s="75"/>
    </row>
    <row r="8" spans="1:14" ht="16.2" thickBot="1" x14ac:dyDescent="0.35">
      <c r="A8" s="73"/>
      <c r="B8" s="21" t="s">
        <v>19</v>
      </c>
      <c r="C8" s="21"/>
      <c r="D8" s="35"/>
      <c r="E8" s="22">
        <f>SUM(E6:E7)</f>
        <v>5</v>
      </c>
      <c r="F8" s="22"/>
      <c r="G8" s="22" t="s">
        <v>28</v>
      </c>
      <c r="H8" s="23" t="s">
        <v>28</v>
      </c>
      <c r="I8" s="29">
        <f>SUM(I6:I7)</f>
        <v>500.68</v>
      </c>
      <c r="J8" s="36">
        <f>SUM(J6:J7)</f>
        <v>255.99361907732268</v>
      </c>
      <c r="K8" s="76"/>
      <c r="L8" s="76"/>
      <c r="M8" s="76"/>
      <c r="N8" s="76"/>
    </row>
    <row r="9" spans="1:14" ht="16.2" thickBot="1" x14ac:dyDescent="0.35">
      <c r="A9" s="47" t="s">
        <v>29</v>
      </c>
      <c r="B9" s="48"/>
      <c r="C9" s="49"/>
      <c r="D9" s="50"/>
      <c r="E9" s="51">
        <f>E5+E8</f>
        <v>11</v>
      </c>
      <c r="F9" s="51"/>
      <c r="G9" s="38" t="s">
        <v>28</v>
      </c>
      <c r="H9" s="39" t="s">
        <v>28</v>
      </c>
      <c r="I9" s="53">
        <f t="shared" ref="I9:J9" si="4">I5+I8</f>
        <v>1193.02</v>
      </c>
      <c r="J9" s="53">
        <f t="shared" si="4"/>
        <v>609.98144010471265</v>
      </c>
      <c r="K9" s="27">
        <f>I9*5%</f>
        <v>59.651000000000003</v>
      </c>
      <c r="L9" s="40">
        <f>J9*5%</f>
        <v>30.499072005235632</v>
      </c>
      <c r="M9" s="40">
        <v>11.73</v>
      </c>
      <c r="N9" s="41">
        <f>J9*1%</f>
        <v>6.0998144010471265</v>
      </c>
    </row>
  </sheetData>
  <mergeCells count="17">
    <mergeCell ref="A4:A8"/>
    <mergeCell ref="K4:K8"/>
    <mergeCell ref="L4:L8"/>
    <mergeCell ref="M4:M8"/>
    <mergeCell ref="N4:N8"/>
    <mergeCell ref="B6:B7"/>
    <mergeCell ref="A1:N1"/>
    <mergeCell ref="G2:H2"/>
    <mergeCell ref="I2:J2"/>
    <mergeCell ref="K2:L2"/>
    <mergeCell ref="M2:N2"/>
    <mergeCell ref="F2:F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opLeftCell="A5" zoomScaleNormal="100" workbookViewId="0">
      <selection activeCell="D17" sqref="D17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9" t="s">
        <v>6</v>
      </c>
      <c r="B2" s="79"/>
      <c r="C2" s="79"/>
      <c r="D2" s="79"/>
      <c r="E2" s="79"/>
      <c r="F2" s="79"/>
      <c r="G2" s="79"/>
      <c r="H2" s="79"/>
      <c r="I2" s="79"/>
      <c r="J2" s="79"/>
    </row>
    <row r="3" spans="1:10" ht="15" customHeight="1" x14ac:dyDescent="0.3">
      <c r="A3" s="80" t="s">
        <v>34</v>
      </c>
      <c r="B3" s="80"/>
      <c r="C3" s="80"/>
      <c r="D3" s="80"/>
      <c r="E3" s="80"/>
      <c r="F3" s="80"/>
      <c r="G3" s="80"/>
      <c r="H3" s="80"/>
      <c r="I3" s="80"/>
      <c r="J3" s="80"/>
    </row>
    <row r="4" spans="1:10" ht="15" thickBot="1" x14ac:dyDescent="0.35">
      <c r="A4" s="4"/>
      <c r="B4" s="4"/>
      <c r="C4" s="4"/>
      <c r="D4" s="54"/>
      <c r="E4" s="4"/>
      <c r="F4" s="4"/>
      <c r="G4" s="4"/>
      <c r="H4" s="5"/>
    </row>
    <row r="5" spans="1:10" ht="29.4" customHeight="1" x14ac:dyDescent="0.3">
      <c r="A5" s="67" t="s">
        <v>4</v>
      </c>
      <c r="B5" s="69" t="s">
        <v>3</v>
      </c>
      <c r="C5" s="69" t="s">
        <v>9</v>
      </c>
      <c r="D5" s="65" t="s">
        <v>0</v>
      </c>
      <c r="E5" s="65" t="s">
        <v>1</v>
      </c>
      <c r="F5" s="65" t="s">
        <v>2</v>
      </c>
      <c r="G5" s="59" t="s">
        <v>37</v>
      </c>
      <c r="H5" s="60"/>
      <c r="I5" s="59" t="s">
        <v>38</v>
      </c>
      <c r="J5" s="81"/>
    </row>
    <row r="6" spans="1:10" ht="37.799999999999997" customHeight="1" thickBot="1" x14ac:dyDescent="0.35">
      <c r="A6" s="68"/>
      <c r="B6" s="70"/>
      <c r="C6" s="70"/>
      <c r="D6" s="66"/>
      <c r="E6" s="66"/>
      <c r="F6" s="66"/>
      <c r="G6" s="30" t="s">
        <v>26</v>
      </c>
      <c r="H6" s="30" t="s">
        <v>27</v>
      </c>
      <c r="I6" s="30" t="s">
        <v>26</v>
      </c>
      <c r="J6" s="55" t="s">
        <v>27</v>
      </c>
    </row>
    <row r="7" spans="1:10" ht="15.6" x14ac:dyDescent="0.3">
      <c r="A7" s="71" t="s">
        <v>30</v>
      </c>
      <c r="B7" s="56" t="s">
        <v>31</v>
      </c>
      <c r="C7" s="42" t="s">
        <v>21</v>
      </c>
      <c r="D7" s="43" t="s">
        <v>18</v>
      </c>
      <c r="E7" s="44">
        <v>6</v>
      </c>
      <c r="F7" s="44" t="s">
        <v>28</v>
      </c>
      <c r="G7" s="37"/>
      <c r="H7" s="45"/>
      <c r="I7" s="33">
        <f t="shared" ref="I7" si="0">E7*G7</f>
        <v>0</v>
      </c>
      <c r="J7" s="34">
        <f t="shared" ref="J7" si="1">I7/1.95583</f>
        <v>0</v>
      </c>
    </row>
    <row r="8" spans="1:10" x14ac:dyDescent="0.3">
      <c r="A8" s="72"/>
      <c r="B8" s="21" t="s">
        <v>19</v>
      </c>
      <c r="C8" s="21"/>
      <c r="D8" s="35"/>
      <c r="E8" s="22">
        <f>SUM(E7)</f>
        <v>6</v>
      </c>
      <c r="F8" s="22"/>
      <c r="G8" s="22" t="s">
        <v>28</v>
      </c>
      <c r="H8" s="23" t="s">
        <v>28</v>
      </c>
      <c r="I8" s="29">
        <f>SUM(I7)</f>
        <v>0</v>
      </c>
      <c r="J8" s="36">
        <f>SUM(J7)</f>
        <v>0</v>
      </c>
    </row>
    <row r="9" spans="1:10" ht="15.6" x14ac:dyDescent="0.3">
      <c r="A9" s="72"/>
      <c r="B9" s="77" t="s">
        <v>32</v>
      </c>
      <c r="C9" s="42" t="s">
        <v>33</v>
      </c>
      <c r="D9" s="43" t="s">
        <v>20</v>
      </c>
      <c r="E9" s="44">
        <v>4</v>
      </c>
      <c r="F9" s="44" t="s">
        <v>28</v>
      </c>
      <c r="G9" s="46"/>
      <c r="H9" s="46"/>
      <c r="I9" s="33">
        <f t="shared" ref="I9:I10" si="2">E9*G9</f>
        <v>0</v>
      </c>
      <c r="J9" s="34">
        <f t="shared" ref="J9:J10" si="3">I9/1.95583</f>
        <v>0</v>
      </c>
    </row>
    <row r="10" spans="1:10" ht="15.6" x14ac:dyDescent="0.3">
      <c r="A10" s="72"/>
      <c r="B10" s="78"/>
      <c r="C10" s="42" t="s">
        <v>33</v>
      </c>
      <c r="D10" s="43" t="s">
        <v>18</v>
      </c>
      <c r="E10" s="44">
        <v>1</v>
      </c>
      <c r="F10" s="44" t="s">
        <v>28</v>
      </c>
      <c r="G10" s="44"/>
      <c r="H10" s="46"/>
      <c r="I10" s="33">
        <f t="shared" si="2"/>
        <v>0</v>
      </c>
      <c r="J10" s="34">
        <f t="shared" si="3"/>
        <v>0</v>
      </c>
    </row>
    <row r="11" spans="1:10" ht="15" thickBot="1" x14ac:dyDescent="0.35">
      <c r="A11" s="73"/>
      <c r="B11" s="21" t="s">
        <v>19</v>
      </c>
      <c r="C11" s="21"/>
      <c r="D11" s="35"/>
      <c r="E11" s="22">
        <f>SUM(E9:E10)</f>
        <v>5</v>
      </c>
      <c r="F11" s="22"/>
      <c r="G11" s="22" t="s">
        <v>28</v>
      </c>
      <c r="H11" s="23" t="s">
        <v>28</v>
      </c>
      <c r="I11" s="29">
        <f>SUM(I9:I10)</f>
        <v>0</v>
      </c>
      <c r="J11" s="36">
        <f>SUM(J9:J10)</f>
        <v>0</v>
      </c>
    </row>
    <row r="12" spans="1:10" ht="16.2" thickBot="1" x14ac:dyDescent="0.35">
      <c r="A12" s="47" t="s">
        <v>29</v>
      </c>
      <c r="B12" s="48"/>
      <c r="C12" s="49"/>
      <c r="D12" s="50"/>
      <c r="E12" s="51">
        <f>E8+E11</f>
        <v>11</v>
      </c>
      <c r="F12" s="51"/>
      <c r="G12" s="38" t="s">
        <v>28</v>
      </c>
      <c r="H12" s="39" t="s">
        <v>28</v>
      </c>
      <c r="I12" s="53">
        <f t="shared" ref="I12:J12" si="4">I8+I11</f>
        <v>0</v>
      </c>
      <c r="J12" s="53">
        <f t="shared" si="4"/>
        <v>0</v>
      </c>
    </row>
    <row r="13" spans="1:10" x14ac:dyDescent="0.3">
      <c r="A13" s="4"/>
      <c r="B13" s="4"/>
      <c r="C13" s="4"/>
      <c r="D13" s="57"/>
      <c r="E13" s="4"/>
      <c r="F13" s="4"/>
      <c r="G13" s="4"/>
      <c r="H13" s="26"/>
    </row>
    <row r="14" spans="1:10" ht="15.6" customHeight="1" x14ac:dyDescent="0.3">
      <c r="A14" s="1"/>
      <c r="B14" s="12"/>
      <c r="C14" s="24"/>
      <c r="D14" s="24"/>
      <c r="E14" s="13"/>
      <c r="F14" s="28"/>
      <c r="G14" s="28"/>
      <c r="H14" s="28"/>
      <c r="I14" s="25"/>
    </row>
    <row r="15" spans="1:10" x14ac:dyDescent="0.3">
      <c r="A15" s="1"/>
      <c r="B15" s="12"/>
      <c r="C15" s="24"/>
      <c r="D15" s="24"/>
      <c r="E15" s="13"/>
      <c r="F15" s="14"/>
      <c r="G15" s="14"/>
      <c r="H15" s="12"/>
      <c r="I15" s="12"/>
    </row>
    <row r="16" spans="1:10" x14ac:dyDescent="0.3">
      <c r="A16" s="1"/>
      <c r="B16" s="10" t="s">
        <v>7</v>
      </c>
      <c r="C16" s="10"/>
      <c r="D16" s="10"/>
      <c r="E16" s="10"/>
      <c r="F16" s="10" t="s">
        <v>8</v>
      </c>
      <c r="G16" s="11"/>
      <c r="H16" s="11"/>
      <c r="I16" s="12"/>
    </row>
    <row r="17" spans="1:9" x14ac:dyDescent="0.3">
      <c r="A17" s="1"/>
      <c r="B17" s="11"/>
      <c r="C17" s="11"/>
      <c r="D17" s="11"/>
      <c r="E17" s="11"/>
      <c r="F17" s="11"/>
      <c r="G17" s="11"/>
      <c r="H17" s="11"/>
      <c r="I17" s="12"/>
    </row>
  </sheetData>
  <mergeCells count="12">
    <mergeCell ref="A7:A11"/>
    <mergeCell ref="B9:B10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D12" sqref="D1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2" t="s">
        <v>16</v>
      </c>
      <c r="B1" s="82"/>
      <c r="C1" s="82"/>
      <c r="D1" s="82"/>
      <c r="E1" s="82"/>
      <c r="F1" s="82"/>
      <c r="G1" s="82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82" t="s">
        <v>35</v>
      </c>
      <c r="B3" s="82"/>
      <c r="C3" s="82"/>
      <c r="D3" s="82"/>
      <c r="E3" s="82"/>
      <c r="F3" s="82"/>
      <c r="G3" s="82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82" t="s">
        <v>17</v>
      </c>
      <c r="B6" s="82"/>
      <c r="C6" s="82"/>
      <c r="D6" s="82"/>
      <c r="E6" s="82"/>
      <c r="F6" s="82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83"/>
      <c r="B8" s="83"/>
      <c r="C8" s="83"/>
      <c r="D8" s="83"/>
      <c r="E8" s="83"/>
      <c r="F8" s="83"/>
    </row>
    <row r="9" spans="1:8" x14ac:dyDescent="0.3">
      <c r="A9" s="84" t="s">
        <v>10</v>
      </c>
      <c r="B9" s="87" t="s">
        <v>36</v>
      </c>
      <c r="C9" s="87"/>
      <c r="D9" s="87"/>
      <c r="E9" s="87"/>
      <c r="F9" s="89" t="s">
        <v>11</v>
      </c>
    </row>
    <row r="10" spans="1:8" x14ac:dyDescent="0.3">
      <c r="A10" s="85"/>
      <c r="B10" s="88"/>
      <c r="C10" s="88"/>
      <c r="D10" s="88"/>
      <c r="E10" s="88"/>
      <c r="F10" s="90"/>
    </row>
    <row r="11" spans="1:8" ht="16.2" thickBot="1" x14ac:dyDescent="0.35">
      <c r="A11" s="86"/>
      <c r="B11" s="17" t="s">
        <v>12</v>
      </c>
      <c r="C11" s="17" t="s">
        <v>13</v>
      </c>
      <c r="D11" s="17" t="s">
        <v>14</v>
      </c>
      <c r="E11" s="17" t="s">
        <v>15</v>
      </c>
      <c r="F11" s="91"/>
    </row>
    <row r="12" spans="1:8" ht="15.6" x14ac:dyDescent="0.3">
      <c r="A12" s="18" t="s">
        <v>30</v>
      </c>
      <c r="B12" s="18" t="s">
        <v>39</v>
      </c>
      <c r="C12" s="18" t="s">
        <v>40</v>
      </c>
      <c r="D12" s="18"/>
      <c r="E12" s="18"/>
      <c r="F12" s="19">
        <f>SUM(B12+C12+D12+E12)</f>
        <v>11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2026-02-06T14:17:34Z</dcterms:modified>
</cp:coreProperties>
</file>