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o\Desktop\ПРОЦЕДУРИ\ПРОЦЕДУРИ ДЪРВОДОБИВ ЗА  2026 ГОД.  СМЯДОВО\ЕЛЕКТРОНЕН ТЪРГ ПРОДАЖБА ЕДРА ПРОГНОЗНО КОЛИЧЕСТВО 2025 - І част\8-2-26\"/>
    </mc:Choice>
  </mc:AlternateContent>
  <bookViews>
    <workbookView xWindow="-120" yWindow="-120" windowWidth="20736" windowHeight="11160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8" l="1"/>
  <c r="I12" i="8"/>
  <c r="J12" i="8" s="1"/>
  <c r="I11" i="8"/>
  <c r="J11" i="8" s="1"/>
  <c r="E10" i="8"/>
  <c r="E14" i="8" s="1"/>
  <c r="I9" i="8"/>
  <c r="J9" i="8" s="1"/>
  <c r="I8" i="8"/>
  <c r="J8" i="8" s="1"/>
  <c r="J7" i="8"/>
  <c r="I7" i="8"/>
  <c r="I10" i="8" l="1"/>
  <c r="J10" i="8"/>
  <c r="I13" i="8"/>
  <c r="J13" i="8" s="1"/>
  <c r="E10" i="7"/>
  <c r="I9" i="7"/>
  <c r="J9" i="7" s="1"/>
  <c r="I8" i="7"/>
  <c r="I10" i="7" s="1"/>
  <c r="J10" i="7" s="1"/>
  <c r="E7" i="7"/>
  <c r="E11" i="7" s="1"/>
  <c r="I6" i="7"/>
  <c r="I7" i="7" s="1"/>
  <c r="I5" i="7"/>
  <c r="J5" i="7" s="1"/>
  <c r="I4" i="7"/>
  <c r="J4" i="7" s="1"/>
  <c r="J14" i="8" l="1"/>
  <c r="I14" i="8"/>
  <c r="J6" i="7"/>
  <c r="J8" i="7"/>
  <c r="I11" i="7"/>
  <c r="J7" i="7"/>
  <c r="J11" i="7" s="1"/>
  <c r="N11" i="7" l="1"/>
  <c r="L11" i="7"/>
  <c r="K11" i="7"/>
  <c r="F12" i="9" l="1"/>
</calcChain>
</file>

<file path=xl/sharedStrings.xml><?xml version="1.0" encoding="utf-8"?>
<sst xmlns="http://schemas.openxmlformats.org/spreadsheetml/2006/main" count="106" uniqueCount="44">
  <si>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</si>
  <si>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</si>
  <si>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</si>
  <si>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</si>
  <si>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</si>
  <si>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</si>
  <si>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</si>
  <si>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</si>
  <si>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</si>
  <si>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</si>
  <si>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</si>
  <si>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</si>
  <si>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</si>
  <si>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</si>
  <si>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</si>
  <si>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</si>
  <si>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</si>
  <si>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</si>
  <si>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</si>
  <si>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</si>
  <si>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</si>
  <si>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</si>
  <si>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</si>
  <si>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</si>
  <si>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</si>
  <si>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</si>
  <si>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</si>
  <si>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 xml:space="preserve"> х</t>
  </si>
  <si>
    <t>35 ж</t>
  </si>
  <si>
    <t>цер</t>
  </si>
  <si>
    <t>ср.липа</t>
  </si>
  <si>
    <t>габър</t>
  </si>
  <si>
    <t>73 з</t>
  </si>
  <si>
    <t>ОБЩО ЗА ОБЕКТА: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</si>
  <si>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</si>
  <si>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</si>
  <si>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</si>
  <si>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</si>
  <si>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</si>
  <si>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26</t>
  </si>
  <si>
    <t xml:space="preserve"> 8-2-26</t>
  </si>
  <si>
    <t>25</t>
  </si>
  <si>
    <t>45</t>
  </si>
  <si>
    <t>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</si>
</sst>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94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5" fillId="7" borderId="21" xfId="0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right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11" fillId="5" borderId="2" xfId="0" applyFont="1" applyFill="1" applyBorder="1" applyAlignment="1">
      <alignment vertical="center"/>
    </xf>
    <xf numFmtId="0" fontId="9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6" fillId="6" borderId="19" xfId="0" applyFont="1" applyFill="1" applyBorder="1" applyAlignment="1">
      <alignment horizontal="left" vertical="center"/>
    </xf>
    <xf numFmtId="0" fontId="15" fillId="6" borderId="17" xfId="0" applyFont="1" applyFill="1" applyBorder="1" applyAlignment="1">
      <alignment horizontal="center" vertical="center"/>
    </xf>
    <xf numFmtId="2" fontId="15" fillId="6" borderId="17" xfId="0" applyNumberFormat="1" applyFont="1" applyFill="1" applyBorder="1" applyAlignment="1">
      <alignment horizontal="right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2" fontId="15" fillId="7" borderId="21" xfId="0" applyNumberFormat="1" applyFont="1" applyFill="1" applyBorder="1" applyAlignment="1">
      <alignment vertical="center"/>
    </xf>
    <xf numFmtId="1" fontId="15" fillId="7" borderId="4" xfId="0" applyNumberFormat="1" applyFont="1" applyFill="1" applyBorder="1" applyAlignment="1">
      <alignment vertical="center"/>
    </xf>
    <xf numFmtId="0" fontId="15" fillId="6" borderId="1" xfId="0" applyFont="1" applyFill="1" applyBorder="1" applyAlignment="1">
      <alignment horizontal="center" vertical="center"/>
    </xf>
    <xf numFmtId="0" fontId="15" fillId="6" borderId="17" xfId="0" applyFont="1" applyFill="1" applyBorder="1" applyAlignment="1">
      <alignment vertical="center"/>
    </xf>
    <xf numFmtId="2" fontId="15" fillId="6" borderId="17" xfId="0" applyNumberFormat="1" applyFont="1" applyFill="1" applyBorder="1" applyAlignment="1">
      <alignment horizontal="center" vertical="center"/>
    </xf>
    <xf numFmtId="1" fontId="15" fillId="9" borderId="3" xfId="0" applyNumberFormat="1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2" fontId="15" fillId="9" borderId="3" xfId="0" applyNumberFormat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5" fillId="9" borderId="6" xfId="0" applyFont="1" applyFill="1" applyBorder="1" applyAlignment="1">
      <alignment horizontal="left" vertical="center" wrapText="1"/>
    </xf>
    <xf numFmtId="0" fontId="15" fillId="9" borderId="3" xfId="0" applyFont="1" applyFill="1" applyBorder="1" applyAlignment="1">
      <alignment horizontal="left" vertical="center" wrapText="1"/>
    </xf>
    <xf numFmtId="0" fontId="15" fillId="0" borderId="18" xfId="0" applyFont="1" applyBorder="1" applyAlignment="1">
      <alignment horizontal="center" vertical="center"/>
    </xf>
    <xf numFmtId="0" fontId="2" fillId="5" borderId="19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"/>
  <sheetViews>
    <sheetView tabSelected="1" topLeftCell="A2" zoomScaleNormal="100" workbookViewId="0">
      <selection activeCell="M12" sqref="M12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30.3320312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57" t="s">
        <v>5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 ht="30.6" customHeight="1" x14ac:dyDescent="0.3">
      <c r="A2" s="75" t="s">
        <v>4</v>
      </c>
      <c r="B2" s="77" t="s">
        <v>3</v>
      </c>
      <c r="C2" s="77" t="s">
        <v>9</v>
      </c>
      <c r="D2" s="79" t="s">
        <v>0</v>
      </c>
      <c r="E2" s="79" t="s">
        <v>1</v>
      </c>
      <c r="F2" s="79" t="s">
        <v>2</v>
      </c>
      <c r="G2" s="69" t="s">
        <v>21</v>
      </c>
      <c r="H2" s="70"/>
      <c r="I2" s="69" t="s">
        <v>22</v>
      </c>
      <c r="J2" s="71"/>
      <c r="K2" s="72" t="s">
        <v>23</v>
      </c>
      <c r="L2" s="73"/>
      <c r="M2" s="72" t="s">
        <v>24</v>
      </c>
      <c r="N2" s="74"/>
    </row>
    <row r="3" spans="1:14" ht="34.200000000000003" customHeight="1" thickBot="1" x14ac:dyDescent="0.35">
      <c r="A3" s="76"/>
      <c r="B3" s="78"/>
      <c r="C3" s="78"/>
      <c r="D3" s="80"/>
      <c r="E3" s="80"/>
      <c r="F3" s="80"/>
      <c r="G3" s="31" t="s">
        <v>25</v>
      </c>
      <c r="H3" s="31" t="s">
        <v>26</v>
      </c>
      <c r="I3" s="31" t="s">
        <v>25</v>
      </c>
      <c r="J3" s="31" t="s">
        <v>26</v>
      </c>
      <c r="K3" s="31" t="s">
        <v>25</v>
      </c>
      <c r="L3" s="32" t="s">
        <v>26</v>
      </c>
      <c r="M3" s="32" t="s">
        <v>25</v>
      </c>
      <c r="N3" s="33" t="s">
        <v>26</v>
      </c>
    </row>
    <row r="4" spans="1:14" x14ac:dyDescent="0.3">
      <c r="A4" s="63" t="s">
        <v>40</v>
      </c>
      <c r="B4" s="64" t="s">
        <v>28</v>
      </c>
      <c r="C4" s="38" t="s">
        <v>29</v>
      </c>
      <c r="D4" s="39" t="s">
        <v>20</v>
      </c>
      <c r="E4" s="40">
        <v>19</v>
      </c>
      <c r="F4" s="21" t="s">
        <v>27</v>
      </c>
      <c r="G4" s="21">
        <v>117.35</v>
      </c>
      <c r="H4" s="22">
        <v>60</v>
      </c>
      <c r="I4" s="34">
        <f t="shared" ref="I4:I6" si="0">E4*G4</f>
        <v>2229.65</v>
      </c>
      <c r="J4" s="35">
        <f t="shared" ref="J4:J10" si="1">I4/1.95583</f>
        <v>1140.0019429091485</v>
      </c>
      <c r="K4" s="67"/>
      <c r="L4" s="58"/>
      <c r="M4" s="68"/>
      <c r="N4" s="58"/>
    </row>
    <row r="5" spans="1:14" x14ac:dyDescent="0.3">
      <c r="A5" s="63"/>
      <c r="B5" s="65"/>
      <c r="C5" s="38" t="s">
        <v>30</v>
      </c>
      <c r="D5" s="39" t="s">
        <v>18</v>
      </c>
      <c r="E5" s="40">
        <v>89</v>
      </c>
      <c r="F5" s="21" t="s">
        <v>27</v>
      </c>
      <c r="G5" s="22">
        <v>101.7</v>
      </c>
      <c r="H5" s="22">
        <v>52</v>
      </c>
      <c r="I5" s="34">
        <f t="shared" si="0"/>
        <v>9051.3000000000011</v>
      </c>
      <c r="J5" s="35">
        <f t="shared" si="1"/>
        <v>4627.8562042713329</v>
      </c>
      <c r="K5" s="67"/>
      <c r="L5" s="58"/>
      <c r="M5" s="68"/>
      <c r="N5" s="58"/>
    </row>
    <row r="6" spans="1:14" x14ac:dyDescent="0.3">
      <c r="A6" s="63"/>
      <c r="B6" s="66"/>
      <c r="C6" s="38" t="s">
        <v>31</v>
      </c>
      <c r="D6" s="39" t="s">
        <v>18</v>
      </c>
      <c r="E6" s="40">
        <v>2</v>
      </c>
      <c r="F6" s="21" t="s">
        <v>27</v>
      </c>
      <c r="G6" s="21">
        <v>99.75</v>
      </c>
      <c r="H6" s="22">
        <v>51</v>
      </c>
      <c r="I6" s="34">
        <f t="shared" si="0"/>
        <v>199.5</v>
      </c>
      <c r="J6" s="35">
        <f t="shared" si="1"/>
        <v>102.00273029864559</v>
      </c>
      <c r="K6" s="67"/>
      <c r="L6" s="58"/>
      <c r="M6" s="68"/>
      <c r="N6" s="58"/>
    </row>
    <row r="7" spans="1:14" x14ac:dyDescent="0.3">
      <c r="A7" s="63"/>
      <c r="B7" s="23" t="s">
        <v>19</v>
      </c>
      <c r="C7" s="23"/>
      <c r="D7" s="36"/>
      <c r="E7" s="48">
        <f>SUM(E4:E6)</f>
        <v>110</v>
      </c>
      <c r="F7" s="48"/>
      <c r="G7" s="24" t="s">
        <v>27</v>
      </c>
      <c r="H7" s="25" t="s">
        <v>27</v>
      </c>
      <c r="I7" s="37">
        <f>SUM(I4:I6)</f>
        <v>11480.45</v>
      </c>
      <c r="J7" s="37">
        <f t="shared" si="1"/>
        <v>5869.8608774791273</v>
      </c>
      <c r="K7" s="67"/>
      <c r="L7" s="58"/>
      <c r="M7" s="68"/>
      <c r="N7" s="58"/>
    </row>
    <row r="8" spans="1:14" x14ac:dyDescent="0.3">
      <c r="A8" s="63"/>
      <c r="B8" s="60" t="s">
        <v>32</v>
      </c>
      <c r="C8" s="38" t="s">
        <v>29</v>
      </c>
      <c r="D8" s="39" t="s">
        <v>20</v>
      </c>
      <c r="E8" s="40">
        <v>2</v>
      </c>
      <c r="F8" s="21" t="s">
        <v>27</v>
      </c>
      <c r="G8" s="21">
        <v>117.35</v>
      </c>
      <c r="H8" s="22">
        <v>60</v>
      </c>
      <c r="I8" s="34">
        <f t="shared" ref="I8:I9" si="2">E8*G8</f>
        <v>234.7</v>
      </c>
      <c r="J8" s="35">
        <f t="shared" si="1"/>
        <v>120.00020451675248</v>
      </c>
      <c r="K8" s="67"/>
      <c r="L8" s="58"/>
      <c r="M8" s="68"/>
      <c r="N8" s="58"/>
    </row>
    <row r="9" spans="1:14" x14ac:dyDescent="0.3">
      <c r="A9" s="63"/>
      <c r="B9" s="60"/>
      <c r="C9" s="38" t="s">
        <v>29</v>
      </c>
      <c r="D9" s="39" t="s">
        <v>18</v>
      </c>
      <c r="E9" s="40">
        <v>33</v>
      </c>
      <c r="F9" s="21" t="s">
        <v>27</v>
      </c>
      <c r="G9" s="21">
        <v>113.44</v>
      </c>
      <c r="H9" s="22">
        <v>58</v>
      </c>
      <c r="I9" s="34">
        <f t="shared" si="2"/>
        <v>3743.52</v>
      </c>
      <c r="J9" s="35">
        <f t="shared" si="1"/>
        <v>1914.0313830956679</v>
      </c>
      <c r="K9" s="67"/>
      <c r="L9" s="58"/>
      <c r="M9" s="68"/>
      <c r="N9" s="58"/>
    </row>
    <row r="10" spans="1:14" ht="16.2" thickBot="1" x14ac:dyDescent="0.35">
      <c r="A10" s="63"/>
      <c r="B10" s="49" t="s">
        <v>19</v>
      </c>
      <c r="C10" s="49"/>
      <c r="D10" s="41"/>
      <c r="E10" s="42">
        <f>SUM(E8:E9)</f>
        <v>35</v>
      </c>
      <c r="F10" s="42"/>
      <c r="G10" s="42" t="s">
        <v>27</v>
      </c>
      <c r="H10" s="50" t="s">
        <v>27</v>
      </c>
      <c r="I10" s="43">
        <f>SUM(I8:I9)</f>
        <v>3978.22</v>
      </c>
      <c r="J10" s="43">
        <f t="shared" si="1"/>
        <v>2034.0315876124203</v>
      </c>
      <c r="K10" s="67"/>
      <c r="L10" s="59"/>
      <c r="M10" s="68"/>
      <c r="N10" s="59"/>
    </row>
    <row r="11" spans="1:14" ht="16.2" thickBot="1" x14ac:dyDescent="0.35">
      <c r="A11" s="61" t="s">
        <v>33</v>
      </c>
      <c r="B11" s="62"/>
      <c r="C11" s="62"/>
      <c r="D11" s="62"/>
      <c r="E11" s="51">
        <f>E7+E10</f>
        <v>145</v>
      </c>
      <c r="F11" s="52"/>
      <c r="G11" s="44" t="s">
        <v>27</v>
      </c>
      <c r="H11" s="45" t="s">
        <v>27</v>
      </c>
      <c r="I11" s="53">
        <f t="shared" ref="I11:J11" si="3">I7+I10</f>
        <v>15458.67</v>
      </c>
      <c r="J11" s="53">
        <f t="shared" si="3"/>
        <v>7903.8924650915478</v>
      </c>
      <c r="K11" s="29">
        <f>I11*5%</f>
        <v>772.93350000000009</v>
      </c>
      <c r="L11" s="46">
        <f>J11*5%</f>
        <v>395.19462325457744</v>
      </c>
      <c r="M11" s="46">
        <v>154.51</v>
      </c>
      <c r="N11" s="47">
        <f>J11*1%</f>
        <v>79.038924650915476</v>
      </c>
    </row>
  </sheetData>
  <mergeCells count="19">
    <mergeCell ref="D2:D3"/>
    <mergeCell ref="E2:E3"/>
    <mergeCell ref="F2:F3"/>
    <mergeCell ref="A1:N1"/>
    <mergeCell ref="N4:N10"/>
    <mergeCell ref="B8:B9"/>
    <mergeCell ref="A11:D11"/>
    <mergeCell ref="A4:A10"/>
    <mergeCell ref="B4:B6"/>
    <mergeCell ref="K4:K10"/>
    <mergeCell ref="L4:L10"/>
    <mergeCell ref="M4:M10"/>
    <mergeCell ref="G2:H2"/>
    <mergeCell ref="I2:J2"/>
    <mergeCell ref="K2:L2"/>
    <mergeCell ref="M2:N2"/>
    <mergeCell ref="A2:A3"/>
    <mergeCell ref="B2:B3"/>
    <mergeCell ref="C2:C3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E18" sqref="E18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81" t="s">
        <v>6</v>
      </c>
      <c r="B2" s="81"/>
      <c r="C2" s="81"/>
      <c r="D2" s="81"/>
      <c r="E2" s="81"/>
      <c r="F2" s="81"/>
      <c r="G2" s="81"/>
      <c r="H2" s="81"/>
      <c r="I2" s="81"/>
      <c r="J2" s="81"/>
    </row>
    <row r="3" spans="1:10" ht="15" customHeight="1" x14ac:dyDescent="0.3">
      <c r="A3" s="82" t="s">
        <v>34</v>
      </c>
      <c r="B3" s="82"/>
      <c r="C3" s="82"/>
      <c r="D3" s="82"/>
      <c r="E3" s="82"/>
      <c r="F3" s="82"/>
      <c r="G3" s="82"/>
      <c r="H3" s="82"/>
      <c r="I3" s="82"/>
      <c r="J3" s="82"/>
    </row>
    <row r="4" spans="1:10" ht="15" thickBot="1" x14ac:dyDescent="0.35">
      <c r="A4" s="4"/>
      <c r="B4" s="4"/>
      <c r="C4" s="4"/>
      <c r="D4" s="54"/>
      <c r="E4" s="4"/>
      <c r="F4" s="4"/>
      <c r="G4" s="4"/>
      <c r="H4" s="5"/>
    </row>
    <row r="5" spans="1:10" ht="29.4" customHeight="1" x14ac:dyDescent="0.3">
      <c r="A5" s="75" t="s">
        <v>4</v>
      </c>
      <c r="B5" s="77" t="s">
        <v>3</v>
      </c>
      <c r="C5" s="77" t="s">
        <v>9</v>
      </c>
      <c r="D5" s="79" t="s">
        <v>0</v>
      </c>
      <c r="E5" s="79" t="s">
        <v>1</v>
      </c>
      <c r="F5" s="79" t="s">
        <v>2</v>
      </c>
      <c r="G5" s="69" t="s">
        <v>37</v>
      </c>
      <c r="H5" s="70"/>
      <c r="I5" s="69" t="s">
        <v>38</v>
      </c>
      <c r="J5" s="83"/>
    </row>
    <row r="6" spans="1:10" ht="37.799999999999997" customHeight="1" thickBot="1" x14ac:dyDescent="0.35">
      <c r="A6" s="76"/>
      <c r="B6" s="78"/>
      <c r="C6" s="78"/>
      <c r="D6" s="80"/>
      <c r="E6" s="80"/>
      <c r="F6" s="80"/>
      <c r="G6" s="31" t="s">
        <v>25</v>
      </c>
      <c r="H6" s="31" t="s">
        <v>26</v>
      </c>
      <c r="I6" s="31" t="s">
        <v>25</v>
      </c>
      <c r="J6" s="55" t="s">
        <v>26</v>
      </c>
    </row>
    <row r="7" spans="1:10" ht="15.6" x14ac:dyDescent="0.3">
      <c r="A7" s="63" t="s">
        <v>40</v>
      </c>
      <c r="B7" s="64" t="s">
        <v>28</v>
      </c>
      <c r="C7" s="38" t="s">
        <v>29</v>
      </c>
      <c r="D7" s="39" t="s">
        <v>20</v>
      </c>
      <c r="E7" s="40">
        <v>19</v>
      </c>
      <c r="F7" s="21" t="s">
        <v>27</v>
      </c>
      <c r="G7" s="21"/>
      <c r="H7" s="22"/>
      <c r="I7" s="34">
        <f t="shared" ref="I7:I9" si="0">E7*G7</f>
        <v>0</v>
      </c>
      <c r="J7" s="35">
        <f t="shared" ref="J7:J13" si="1">I7/1.95583</f>
        <v>0</v>
      </c>
    </row>
    <row r="8" spans="1:10" ht="15.6" x14ac:dyDescent="0.3">
      <c r="A8" s="63"/>
      <c r="B8" s="65"/>
      <c r="C8" s="38" t="s">
        <v>30</v>
      </c>
      <c r="D8" s="39" t="s">
        <v>18</v>
      </c>
      <c r="E8" s="40">
        <v>89</v>
      </c>
      <c r="F8" s="21" t="s">
        <v>27</v>
      </c>
      <c r="G8" s="22"/>
      <c r="H8" s="22"/>
      <c r="I8" s="34">
        <f t="shared" si="0"/>
        <v>0</v>
      </c>
      <c r="J8" s="35">
        <f t="shared" si="1"/>
        <v>0</v>
      </c>
    </row>
    <row r="9" spans="1:10" ht="15.6" x14ac:dyDescent="0.3">
      <c r="A9" s="63"/>
      <c r="B9" s="66"/>
      <c r="C9" s="38" t="s">
        <v>31</v>
      </c>
      <c r="D9" s="39" t="s">
        <v>18</v>
      </c>
      <c r="E9" s="40">
        <v>2</v>
      </c>
      <c r="F9" s="21" t="s">
        <v>27</v>
      </c>
      <c r="G9" s="21"/>
      <c r="H9" s="22"/>
      <c r="I9" s="34">
        <f t="shared" si="0"/>
        <v>0</v>
      </c>
      <c r="J9" s="35">
        <f t="shared" si="1"/>
        <v>0</v>
      </c>
    </row>
    <row r="10" spans="1:10" x14ac:dyDescent="0.3">
      <c r="A10" s="63"/>
      <c r="B10" s="23" t="s">
        <v>19</v>
      </c>
      <c r="C10" s="23"/>
      <c r="D10" s="36"/>
      <c r="E10" s="48">
        <f>SUM(E7:E9)</f>
        <v>110</v>
      </c>
      <c r="F10" s="48"/>
      <c r="G10" s="24" t="s">
        <v>27</v>
      </c>
      <c r="H10" s="25" t="s">
        <v>27</v>
      </c>
      <c r="I10" s="37">
        <f>SUM(I7:I9)</f>
        <v>0</v>
      </c>
      <c r="J10" s="37">
        <f t="shared" si="1"/>
        <v>0</v>
      </c>
    </row>
    <row r="11" spans="1:10" ht="15.6" x14ac:dyDescent="0.3">
      <c r="A11" s="63"/>
      <c r="B11" s="60" t="s">
        <v>32</v>
      </c>
      <c r="C11" s="38" t="s">
        <v>29</v>
      </c>
      <c r="D11" s="39" t="s">
        <v>20</v>
      </c>
      <c r="E11" s="40">
        <v>2</v>
      </c>
      <c r="F11" s="21" t="s">
        <v>27</v>
      </c>
      <c r="G11" s="21"/>
      <c r="H11" s="22"/>
      <c r="I11" s="34">
        <f t="shared" ref="I11:I12" si="2">E11*G11</f>
        <v>0</v>
      </c>
      <c r="J11" s="35">
        <f t="shared" si="1"/>
        <v>0</v>
      </c>
    </row>
    <row r="12" spans="1:10" ht="15.6" x14ac:dyDescent="0.3">
      <c r="A12" s="63"/>
      <c r="B12" s="60"/>
      <c r="C12" s="38" t="s">
        <v>29</v>
      </c>
      <c r="D12" s="39" t="s">
        <v>18</v>
      </c>
      <c r="E12" s="40">
        <v>33</v>
      </c>
      <c r="F12" s="21" t="s">
        <v>27</v>
      </c>
      <c r="G12" s="21"/>
      <c r="H12" s="22"/>
      <c r="I12" s="34">
        <f t="shared" si="2"/>
        <v>0</v>
      </c>
      <c r="J12" s="35">
        <f t="shared" si="1"/>
        <v>0</v>
      </c>
    </row>
    <row r="13" spans="1:10" ht="15" thickBot="1" x14ac:dyDescent="0.35">
      <c r="A13" s="63"/>
      <c r="B13" s="49" t="s">
        <v>19</v>
      </c>
      <c r="C13" s="49"/>
      <c r="D13" s="41"/>
      <c r="E13" s="42">
        <f>SUM(E11:E12)</f>
        <v>35</v>
      </c>
      <c r="F13" s="42"/>
      <c r="G13" s="42" t="s">
        <v>27</v>
      </c>
      <c r="H13" s="50" t="s">
        <v>27</v>
      </c>
      <c r="I13" s="43">
        <f>SUM(I11:I12)</f>
        <v>0</v>
      </c>
      <c r="J13" s="43">
        <f t="shared" si="1"/>
        <v>0</v>
      </c>
    </row>
    <row r="14" spans="1:10" ht="15" thickBot="1" x14ac:dyDescent="0.35">
      <c r="A14" s="61" t="s">
        <v>33</v>
      </c>
      <c r="B14" s="62"/>
      <c r="C14" s="62"/>
      <c r="D14" s="62"/>
      <c r="E14" s="51">
        <f>E10+E13</f>
        <v>145</v>
      </c>
      <c r="F14" s="52"/>
      <c r="G14" s="44" t="s">
        <v>27</v>
      </c>
      <c r="H14" s="45" t="s">
        <v>27</v>
      </c>
      <c r="I14" s="53">
        <f t="shared" ref="I14:J14" si="3">I10+I13</f>
        <v>0</v>
      </c>
      <c r="J14" s="53">
        <f t="shared" si="3"/>
        <v>0</v>
      </c>
    </row>
    <row r="15" spans="1:10" x14ac:dyDescent="0.3">
      <c r="A15" s="4"/>
      <c r="B15" s="4"/>
      <c r="C15" s="4"/>
      <c r="D15" s="56"/>
      <c r="E15" s="4"/>
      <c r="F15" s="4"/>
      <c r="G15" s="4"/>
      <c r="H15" s="28"/>
    </row>
    <row r="16" spans="1:10" x14ac:dyDescent="0.3">
      <c r="A16" s="4"/>
      <c r="B16" s="4"/>
      <c r="C16" s="4"/>
      <c r="D16" s="56"/>
      <c r="E16" s="4"/>
      <c r="F16" s="4"/>
      <c r="G16" s="4"/>
      <c r="H16" s="28"/>
    </row>
    <row r="17" spans="1:9" x14ac:dyDescent="0.3">
      <c r="A17" s="4"/>
      <c r="B17" s="4"/>
      <c r="C17" s="4"/>
      <c r="D17" s="56"/>
      <c r="E17" s="4"/>
      <c r="F17" s="4"/>
      <c r="G17" s="4"/>
      <c r="H17" s="28"/>
    </row>
    <row r="18" spans="1:9" x14ac:dyDescent="0.3">
      <c r="A18" s="4"/>
      <c r="B18" s="4"/>
      <c r="C18" s="4"/>
      <c r="D18" s="56"/>
      <c r="E18" s="4"/>
      <c r="F18" s="4"/>
      <c r="G18" s="4"/>
      <c r="H18" s="28"/>
    </row>
    <row r="19" spans="1:9" x14ac:dyDescent="0.3">
      <c r="A19" s="4"/>
      <c r="B19" s="4"/>
      <c r="C19" s="4"/>
      <c r="D19" s="56"/>
      <c r="E19" s="4"/>
      <c r="F19" s="4"/>
      <c r="G19" s="4"/>
      <c r="H19" s="28"/>
    </row>
    <row r="20" spans="1:9" x14ac:dyDescent="0.3">
      <c r="A20" s="4"/>
      <c r="B20" s="4"/>
      <c r="C20" s="4"/>
      <c r="D20" s="56"/>
      <c r="E20" s="4"/>
      <c r="F20" s="4"/>
      <c r="G20" s="4"/>
      <c r="H20" s="28"/>
    </row>
    <row r="21" spans="1:9" x14ac:dyDescent="0.3">
      <c r="A21" s="4"/>
      <c r="B21" s="4"/>
      <c r="C21" s="4"/>
      <c r="D21" s="56"/>
      <c r="E21" s="4"/>
      <c r="F21" s="4"/>
      <c r="G21" s="4"/>
      <c r="H21" s="28"/>
    </row>
    <row r="22" spans="1:9" ht="15.6" customHeight="1" x14ac:dyDescent="0.3">
      <c r="A22" s="1"/>
      <c r="B22" s="12"/>
      <c r="C22" s="26"/>
      <c r="D22" s="26"/>
      <c r="E22" s="13"/>
      <c r="F22" s="30"/>
      <c r="G22" s="30"/>
      <c r="H22" s="30"/>
      <c r="I22" s="27"/>
    </row>
    <row r="23" spans="1:9" x14ac:dyDescent="0.3">
      <c r="A23" s="1"/>
      <c r="B23" s="12"/>
      <c r="C23" s="26"/>
      <c r="D23" s="26"/>
      <c r="E23" s="13"/>
      <c r="F23" s="14"/>
      <c r="G23" s="14"/>
      <c r="H23" s="12"/>
      <c r="I23" s="12"/>
    </row>
    <row r="24" spans="1:9" x14ac:dyDescent="0.3">
      <c r="A24" s="1"/>
      <c r="B24" s="10" t="s">
        <v>7</v>
      </c>
      <c r="C24" s="10"/>
      <c r="D24" s="10"/>
      <c r="E24" s="10"/>
      <c r="F24" s="10" t="s">
        <v>8</v>
      </c>
      <c r="G24" s="11"/>
      <c r="H24" s="11"/>
      <c r="I24" s="12"/>
    </row>
    <row r="25" spans="1:9" x14ac:dyDescent="0.3">
      <c r="A25" s="1"/>
      <c r="B25" s="11"/>
      <c r="C25" s="11"/>
      <c r="D25" s="11"/>
      <c r="E25" s="11"/>
      <c r="F25" s="11"/>
      <c r="G25" s="11"/>
      <c r="H25" s="11"/>
      <c r="I25" s="12"/>
    </row>
  </sheetData>
  <mergeCells count="14">
    <mergeCell ref="A7:A13"/>
    <mergeCell ref="B7:B9"/>
    <mergeCell ref="B11:B12"/>
    <mergeCell ref="A14:D14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opLeftCell="A6" workbookViewId="0">
      <selection activeCell="D21" sqref="D21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84" t="s">
        <v>16</v>
      </c>
      <c r="B1" s="84"/>
      <c r="C1" s="84"/>
      <c r="D1" s="84"/>
      <c r="E1" s="84"/>
      <c r="F1" s="84"/>
      <c r="G1" s="84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84" t="s">
        <v>35</v>
      </c>
      <c r="B3" s="84"/>
      <c r="C3" s="84"/>
      <c r="D3" s="84"/>
      <c r="E3" s="84"/>
      <c r="F3" s="84"/>
      <c r="G3" s="84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84" t="s">
        <v>17</v>
      </c>
      <c r="B6" s="84"/>
      <c r="C6" s="84"/>
      <c r="D6" s="84"/>
      <c r="E6" s="84"/>
      <c r="F6" s="84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85"/>
      <c r="B8" s="85"/>
      <c r="C8" s="85"/>
      <c r="D8" s="85"/>
      <c r="E8" s="85"/>
      <c r="F8" s="85"/>
    </row>
    <row r="9" spans="1:8" x14ac:dyDescent="0.3">
      <c r="A9" s="86" t="s">
        <v>10</v>
      </c>
      <c r="B9" s="89" t="s">
        <v>36</v>
      </c>
      <c r="C9" s="89"/>
      <c r="D9" s="89"/>
      <c r="E9" s="89"/>
      <c r="F9" s="91" t="s">
        <v>11</v>
      </c>
    </row>
    <row r="10" spans="1:8" x14ac:dyDescent="0.3">
      <c r="A10" s="87"/>
      <c r="B10" s="90"/>
      <c r="C10" s="90"/>
      <c r="D10" s="90"/>
      <c r="E10" s="90"/>
      <c r="F10" s="92"/>
    </row>
    <row r="11" spans="1:8" ht="16.2" thickBot="1" x14ac:dyDescent="0.35">
      <c r="A11" s="88"/>
      <c r="B11" s="17" t="s">
        <v>12</v>
      </c>
      <c r="C11" s="17" t="s">
        <v>13</v>
      </c>
      <c r="D11" s="17" t="s">
        <v>14</v>
      </c>
      <c r="E11" s="17" t="s">
        <v>15</v>
      </c>
      <c r="F11" s="93"/>
    </row>
    <row r="12" spans="1:8" ht="15.6" x14ac:dyDescent="0.3">
      <c r="A12" s="18" t="s">
        <v>40</v>
      </c>
      <c r="B12" s="18" t="s">
        <v>41</v>
      </c>
      <c r="C12" s="18" t="s">
        <v>43</v>
      </c>
      <c r="D12" s="18" t="s">
        <v>42</v>
      </c>
      <c r="E12" s="18" t="s">
        <v>39</v>
      </c>
      <c r="F12" s="19">
        <f>SUM(B12+C12+D12+E12)</f>
        <v>145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2026-01-20T08:31:28Z</cp:lastPrinted>
  <dcterms:created xsi:type="dcterms:W3CDTF">2019-10-11T07:43:52Z</dcterms:created>
  <dcterms:modified xsi:type="dcterms:W3CDTF">2026-02-06T14:13:20Z</dcterms:modified>
</cp:coreProperties>
</file>