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Януари\"/>
    </mc:Choice>
  </mc:AlternateContent>
  <xr:revisionPtr revIDLastSave="0" documentId="13_ncr:1_{1D1FBA67-16BA-4CF4-BF57-65B7735A77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Прил.1!$B$2:$H$173</definedName>
    <definedName name="_xlnm._FilterDatabase" localSheetId="1" hidden="1">Прил.2!$B$2:$H$173</definedName>
  </definedNames>
  <calcPr calcId="191029"/>
</workbook>
</file>

<file path=xl/calcChain.xml><?xml version="1.0" encoding="utf-8"?>
<calcChain xmlns="http://schemas.openxmlformats.org/spreadsheetml/2006/main">
  <c r="E13" i="19" l="1"/>
  <c r="E12" i="19"/>
  <c r="E10" i="19"/>
  <c r="E8" i="19"/>
  <c r="E5" i="19"/>
  <c r="H11" i="14"/>
  <c r="H9" i="14"/>
  <c r="H7" i="14"/>
  <c r="H6" i="14"/>
  <c r="H4" i="14"/>
  <c r="H3" i="14"/>
  <c r="E5" i="14" l="1"/>
  <c r="E8" i="14"/>
  <c r="H10" i="14"/>
  <c r="E10" i="14"/>
  <c r="H12" i="14"/>
  <c r="E12" i="14"/>
  <c r="E13" i="14" l="1"/>
  <c r="H5" i="14"/>
  <c r="H8" i="14"/>
  <c r="H13" i="14" s="1"/>
  <c r="J13" i="14" l="1"/>
  <c r="K13" i="14" s="1"/>
  <c r="I13" i="14"/>
</calcChain>
</file>

<file path=xl/sharedStrings.xml><?xml version="1.0" encoding="utf-8"?>
<sst xmlns="http://schemas.openxmlformats.org/spreadsheetml/2006/main" count="82" uniqueCount="35">
  <si>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</si>
  <si>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</si>
  <si>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</si>
  <si>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</si>
  <si>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</si>
  <si>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</si>
  <si>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</si>
  <si>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</si>
  <si>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</si>
  <si>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233 а</t>
  </si>
  <si>
    <t>237 в</t>
  </si>
  <si>
    <t>263 а</t>
  </si>
  <si>
    <t>263 б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</si>
  <si>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</si>
  <si>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</si>
  <si>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</si>
  <si>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</si>
  <si>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</si>
  <si>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</si>
  <si>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</si>
  <si>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</si>
  <si>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</si>
  <si>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</si>
  <si>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</si>
  <si>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</si>
  <si>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</si>
  <si>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</si>
  <si>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</t>
  </si>
  <si>
    <t>График за продажба на дървесина по тримесечия</t>
  </si>
  <si>
    <t>3-27-26</t>
  </si>
  <si>
    <t>Всичко за Обект 3-27-26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</si>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</sst>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3" fillId="2" borderId="1" xfId="1" applyNumberFormat="1" applyFont="1" applyFill="1" applyBorder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right" vertical="top"/>
    </xf>
    <xf numFmtId="0" fontId="2" fillId="2" borderId="2" xfId="1" applyFont="1" applyFill="1" applyBorder="1"/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left" vertical="top"/>
    </xf>
    <xf numFmtId="0" fontId="13" fillId="2" borderId="1" xfId="1" applyFont="1" applyFill="1" applyBorder="1" applyAlignment="1">
      <alignment horizontal="right"/>
    </xf>
    <xf numFmtId="1" fontId="13" fillId="2" borderId="1" xfId="1" applyNumberFormat="1" applyFont="1" applyFill="1" applyBorder="1" applyAlignment="1">
      <alignment horizontal="right"/>
    </xf>
    <xf numFmtId="0" fontId="12" fillId="2" borderId="1" xfId="1" applyFont="1" applyFill="1" applyBorder="1"/>
    <xf numFmtId="2" fontId="13" fillId="2" borderId="1" xfId="1" applyNumberFormat="1" applyFont="1" applyFill="1" applyBorder="1" applyAlignment="1">
      <alignment horizontal="right"/>
    </xf>
    <xf numFmtId="2" fontId="2" fillId="0" borderId="6" xfId="1" applyNumberFormat="1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2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13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783E9A8E-F622-405E-81F0-8B0EFD78757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24007E1E-14F5-4F18-AE09-F1ED988F772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4B02C5AB-3C09-45F0-99CC-FD51EA750C0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BEE0F7FE-6123-4527-800F-1533E14FC45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E96C78F0-D860-462E-93EF-15A63FA68F8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48EF5B4E-C2A3-4982-BB9F-ED668485F97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276CD0E0-2E57-4673-8821-87A3A05AA30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C254B338-6366-4DD0-A553-0B41872917E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7A8D0705-3B72-49CA-A2AE-0ECC3A75489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2EE5610-D755-4C73-AB21-4485C235B4E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C94A0A05-637C-4D9A-9C2A-93C18A937FD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70000A11-EEE3-469C-B861-4AE06573F60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172544AA-7495-418A-AAFD-21D82CA0FFB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8666AA4A-E3B4-41B2-8095-3A2AE23DB36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EAB15145-4501-4D44-A2EE-1BD21997F75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3995D556-2FD5-4B5C-936A-068D1F20069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825D98BB-E7F4-4BA8-9F78-BE6059D21E0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E464BBFC-8CDB-420C-B9F1-CBF542F42E9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854682C4-1F04-4BFE-90EE-8ECC126CFCE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76B62F18-88E5-483D-83F5-CECBF3C7734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BDDE0642-9CFE-46C3-BC2C-941173AB72C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E4F6198F-FEC0-48CD-81E8-5B5EB5D7D5F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CBDE7BA2-B940-4ED6-ADED-548BF17FEF4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7E01AB01-3159-4E5B-B5E6-370CC99FD34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8C61AD8A-6CD7-47DE-AD7C-1EFD27E4660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4686D25B-7BA0-4C29-888A-F5F4FEAC1E4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4418B7E4-D4D9-412C-8FA4-7131C60E81C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D7C6617F-12D4-4DB0-BFF1-0C5C86FB3C1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54455899-7F01-4D58-A8A7-010E33D4C0D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ED83BE1A-50D7-4154-ACE4-06F495D6035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D261152B-ECD8-4DF7-8E3C-98ACA4D7924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BCB578D4-511A-428D-80A3-315A3455E9A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50E40D96-4D42-4CE1-989D-9EEB24F540F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9AB17CD3-18EA-4454-A2C2-FE9573D7ECE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7C9B5C6A-AF32-4635-A877-CE34AA2EF95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9FC18152-B2D2-42D5-89A4-992D82077B7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B3BE6EBB-C28B-4CBB-8618-9A932FDFB1A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A0ADD799-76AB-4928-9605-494927BD3AC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BE3C0FC5-B694-4D86-B6D2-06F47B00E93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74676E2D-319F-4DB3-9F3C-86E2B20614A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55977673-2DFF-496E-8342-67295D05F5D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CA41F809-B536-4D7B-83D3-606BFA38114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10FB1F59-B3B5-4C13-B36E-6BB47FBFC24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AF8F88DD-7D29-42CB-9982-166A96E198E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F3F6E919-279E-4566-A111-7FA1ADABC35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8AD4ED3C-FB40-4CA0-A320-D0B3A512A30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8464D7C0-ADAD-4B7A-9D96-693322410FC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D1479C72-8ABD-4CFF-86CE-E680D5F3FA3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27C54183-D0E6-442F-B7BD-B38254FA00A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7DBEC748-ABD8-4FC4-82EA-E119113F6E6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B552F8A3-5C28-4007-A9DB-9CE6152F9F1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13CEB468-2904-419B-A0B3-CC77B5A9D89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D5FAEB46-4124-4B98-A946-2A2DF282063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B5E7F8E0-DE82-411C-B7DE-48802960543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5E394DD5-79DF-4DC9-8FFB-0DF8602823B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9358E36C-F65B-4B59-BED2-B53E94A088C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C2EFE467-469D-43F4-86F4-3A0053555A5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CF23EBD0-372B-4948-85D3-29FC78CFBD5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D03847A4-9AE9-498F-AB60-FCD2761313F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1BF6D313-7F88-4CD0-B791-9A16FFD1465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8743858-EFE4-4B47-BAD6-558502660FD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685EE91F-FEEF-4434-A9F2-AC346D50445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316368BF-D314-4A07-A9FB-3DBB7F03B5F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93599668-F368-4167-96EF-EE632F81AF1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648805B4-250B-475E-86B7-EB9C689E92C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F5B6DB96-2597-4F61-97E3-8CB5C73347A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33EDD08A-E7C3-4D60-83B5-D79699AE545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76DA0BE-4B0B-45E3-B5B6-75A5B8F938F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FB588CF9-48BA-4ADD-8A4B-86DF910CCCA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6F4F9C3C-ABAD-4C2A-85FC-B0B9831209C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DBAFE652-96C6-4FC6-A886-CC469E7214B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5B138AE8-13C0-44E5-911B-8BFF1F58877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C99EB869-3BBD-4433-80D3-2118335D31C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19397BC5-A13B-4C56-9EFF-7C228B1BA5D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8516735B-BC2C-4D1B-87F4-586BE4BD151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1607548F-51DA-4091-9DB5-B88020DB6BE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74619E7-0C2B-44FE-A7A4-EB80B9F1F26E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FC126BF0-0CC0-43C7-833E-D6503FEB35A6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13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402F04F0-DEFC-4E37-BF6D-D46A174C4F72}"/>
            </a:ext>
          </a:extLst>
        </xdr:cNvPr>
        <xdr:cNvSpPr txBox="1"/>
      </xdr:nvSpPr>
      <xdr:spPr>
        <a:xfrm>
          <a:off x="6838950" y="3400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workbookViewId="0">
      <selection activeCell="W20" sqref="W20"/>
    </sheetView>
  </sheetViews>
  <sheetFormatPr defaultRowHeight="15" x14ac:dyDescent="0.25"/>
  <cols>
    <col min="1" max="2" width="9.140625" style="25"/>
    <col min="3" max="3" width="11.5703125" style="25" customWidth="1"/>
    <col min="4" max="4" width="40.7109375" style="25" customWidth="1"/>
    <col min="5" max="5" width="12.28515625" style="25" customWidth="1"/>
    <col min="6" max="7" width="9.85546875" style="25" customWidth="1"/>
    <col min="8" max="9" width="10.5703125" style="25" customWidth="1"/>
    <col min="10" max="10" width="10.85546875" style="25" customWidth="1"/>
    <col min="11" max="11" width="10.7109375" style="25" customWidth="1"/>
    <col min="12" max="16384" width="9.140625" style="25"/>
  </cols>
  <sheetData>
    <row r="1" spans="1:11" s="9" customFormat="1" ht="15.75" x14ac:dyDescent="0.25">
      <c r="B1" s="11"/>
      <c r="D1" s="9" t="s">
        <v>8</v>
      </c>
    </row>
    <row r="2" spans="1:11" s="9" customFormat="1" ht="78.75" x14ac:dyDescent="0.25">
      <c r="A2" s="22" t="s">
        <v>13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26</v>
      </c>
      <c r="G2" s="2" t="s">
        <v>31</v>
      </c>
      <c r="H2" s="2" t="s">
        <v>27</v>
      </c>
      <c r="I2" s="2" t="s">
        <v>32</v>
      </c>
      <c r="J2" s="23" t="s">
        <v>14</v>
      </c>
      <c r="K2" s="23" t="s">
        <v>33</v>
      </c>
    </row>
    <row r="3" spans="1:11" s="9" customFormat="1" ht="15.75" x14ac:dyDescent="0.25">
      <c r="A3" s="40" t="s">
        <v>29</v>
      </c>
      <c r="B3" s="42" t="s">
        <v>9</v>
      </c>
      <c r="C3" s="26" t="s">
        <v>5</v>
      </c>
      <c r="D3" s="27" t="s">
        <v>7</v>
      </c>
      <c r="E3" s="28">
        <v>3</v>
      </c>
      <c r="F3" s="3">
        <v>102.26</v>
      </c>
      <c r="G3" s="3">
        <v>200</v>
      </c>
      <c r="H3" s="3">
        <f t="shared" ref="H3:H4" si="0">E3*F3</f>
        <v>306.78000000000003</v>
      </c>
      <c r="I3" s="36"/>
      <c r="J3" s="44"/>
      <c r="K3" s="39"/>
    </row>
    <row r="4" spans="1:11" s="9" customFormat="1" ht="15.75" x14ac:dyDescent="0.25">
      <c r="A4" s="40"/>
      <c r="B4" s="42"/>
      <c r="C4" s="26" t="s">
        <v>5</v>
      </c>
      <c r="D4" s="27" t="s">
        <v>6</v>
      </c>
      <c r="E4" s="28">
        <v>46</v>
      </c>
      <c r="F4" s="3">
        <v>92.03</v>
      </c>
      <c r="G4" s="3">
        <v>180</v>
      </c>
      <c r="H4" s="3">
        <f t="shared" si="0"/>
        <v>4233.38</v>
      </c>
      <c r="I4" s="37"/>
      <c r="J4" s="44"/>
      <c r="K4" s="39"/>
    </row>
    <row r="5" spans="1:11" s="9" customFormat="1" ht="15.75" x14ac:dyDescent="0.25">
      <c r="A5" s="40"/>
      <c r="B5" s="43"/>
      <c r="C5" s="4"/>
      <c r="D5" s="5" t="s">
        <v>4</v>
      </c>
      <c r="E5" s="6">
        <f>SUM(E3:E4)</f>
        <v>49</v>
      </c>
      <c r="F5" s="7"/>
      <c r="G5" s="29"/>
      <c r="H5" s="8">
        <f>SUM(H3:H4)</f>
        <v>4540.16</v>
      </c>
      <c r="I5" s="37"/>
      <c r="J5" s="44"/>
      <c r="K5" s="39"/>
    </row>
    <row r="6" spans="1:11" s="9" customFormat="1" ht="15.75" x14ac:dyDescent="0.25">
      <c r="A6" s="40"/>
      <c r="B6" s="42" t="s">
        <v>10</v>
      </c>
      <c r="C6" s="26" t="s">
        <v>5</v>
      </c>
      <c r="D6" s="27" t="s">
        <v>7</v>
      </c>
      <c r="E6" s="28">
        <v>1</v>
      </c>
      <c r="F6" s="3">
        <v>102.26</v>
      </c>
      <c r="G6" s="3">
        <v>200</v>
      </c>
      <c r="H6" s="3">
        <f t="shared" ref="H6:H7" si="1">E6*F6</f>
        <v>102.26</v>
      </c>
      <c r="I6" s="37"/>
      <c r="J6" s="44"/>
      <c r="K6" s="39"/>
    </row>
    <row r="7" spans="1:11" s="9" customFormat="1" ht="15.75" x14ac:dyDescent="0.25">
      <c r="A7" s="40"/>
      <c r="B7" s="42"/>
      <c r="C7" s="26" t="s">
        <v>5</v>
      </c>
      <c r="D7" s="27" t="s">
        <v>6</v>
      </c>
      <c r="E7" s="28">
        <v>19</v>
      </c>
      <c r="F7" s="3">
        <v>92.03</v>
      </c>
      <c r="G7" s="3">
        <v>180</v>
      </c>
      <c r="H7" s="3">
        <f t="shared" si="1"/>
        <v>1748.57</v>
      </c>
      <c r="I7" s="37"/>
      <c r="J7" s="44"/>
      <c r="K7" s="39"/>
    </row>
    <row r="8" spans="1:11" s="9" customFormat="1" ht="15.75" x14ac:dyDescent="0.25">
      <c r="A8" s="40"/>
      <c r="B8" s="43"/>
      <c r="C8" s="4"/>
      <c r="D8" s="5" t="s">
        <v>4</v>
      </c>
      <c r="E8" s="6">
        <f>SUM(E6:E7)</f>
        <v>20</v>
      </c>
      <c r="F8" s="7"/>
      <c r="G8" s="29"/>
      <c r="H8" s="8">
        <f>SUM(H6:H7)</f>
        <v>1850.83</v>
      </c>
      <c r="I8" s="37"/>
      <c r="J8" s="44"/>
      <c r="K8" s="39"/>
    </row>
    <row r="9" spans="1:11" s="9" customFormat="1" ht="15.75" x14ac:dyDescent="0.25">
      <c r="A9" s="40"/>
      <c r="B9" s="42" t="s">
        <v>11</v>
      </c>
      <c r="C9" s="26" t="s">
        <v>5</v>
      </c>
      <c r="D9" s="27" t="s">
        <v>6</v>
      </c>
      <c r="E9" s="28">
        <v>33</v>
      </c>
      <c r="F9" s="3">
        <v>92.03</v>
      </c>
      <c r="G9" s="3">
        <v>180</v>
      </c>
      <c r="H9" s="3">
        <f>E9*F9</f>
        <v>3036.9900000000002</v>
      </c>
      <c r="I9" s="37"/>
      <c r="J9" s="44"/>
      <c r="K9" s="39"/>
    </row>
    <row r="10" spans="1:11" s="9" customFormat="1" ht="15.75" x14ac:dyDescent="0.25">
      <c r="A10" s="40"/>
      <c r="B10" s="43"/>
      <c r="C10" s="4"/>
      <c r="D10" s="5" t="s">
        <v>4</v>
      </c>
      <c r="E10" s="6">
        <f>SUM(E9:E9)</f>
        <v>33</v>
      </c>
      <c r="F10" s="7"/>
      <c r="G10" s="29"/>
      <c r="H10" s="8">
        <f>SUM(H9:H9)</f>
        <v>3036.9900000000002</v>
      </c>
      <c r="I10" s="37"/>
      <c r="J10" s="44"/>
      <c r="K10" s="39"/>
    </row>
    <row r="11" spans="1:11" s="9" customFormat="1" ht="15.75" x14ac:dyDescent="0.25">
      <c r="A11" s="40"/>
      <c r="B11" s="42" t="s">
        <v>12</v>
      </c>
      <c r="C11" s="26" t="s">
        <v>5</v>
      </c>
      <c r="D11" s="27" t="s">
        <v>6</v>
      </c>
      <c r="E11" s="28">
        <v>10</v>
      </c>
      <c r="F11" s="3">
        <v>92.03</v>
      </c>
      <c r="G11" s="3">
        <v>180</v>
      </c>
      <c r="H11" s="3">
        <f>E11*F11</f>
        <v>920.3</v>
      </c>
      <c r="I11" s="37"/>
      <c r="J11" s="44"/>
      <c r="K11" s="39"/>
    </row>
    <row r="12" spans="1:11" s="9" customFormat="1" ht="15.75" x14ac:dyDescent="0.25">
      <c r="A12" s="40"/>
      <c r="B12" s="43"/>
      <c r="C12" s="4"/>
      <c r="D12" s="5" t="s">
        <v>4</v>
      </c>
      <c r="E12" s="6">
        <f>SUM(E11:E11)</f>
        <v>10</v>
      </c>
      <c r="F12" s="7"/>
      <c r="G12" s="29"/>
      <c r="H12" s="8">
        <f>SUM(H11:H11)</f>
        <v>920.3</v>
      </c>
      <c r="I12" s="38"/>
      <c r="J12" s="44"/>
      <c r="K12" s="39"/>
    </row>
    <row r="13" spans="1:11" s="9" customFormat="1" ht="15.75" x14ac:dyDescent="0.25">
      <c r="A13" s="41"/>
      <c r="B13" s="30"/>
      <c r="C13" s="31"/>
      <c r="D13" s="32" t="s">
        <v>30</v>
      </c>
      <c r="E13" s="33">
        <f>E12+E10+E8+E5</f>
        <v>112</v>
      </c>
      <c r="F13" s="34"/>
      <c r="G13" s="34"/>
      <c r="H13" s="35">
        <f>H12+H10+H8+H5</f>
        <v>10348.279999999999</v>
      </c>
      <c r="I13" s="12">
        <f>H13*1.95583</f>
        <v>20239.476472399998</v>
      </c>
      <c r="J13" s="24">
        <f>H13*5%</f>
        <v>517.41399999999999</v>
      </c>
      <c r="K13" s="24">
        <f>J13*1.95583</f>
        <v>1011.97382362</v>
      </c>
    </row>
  </sheetData>
  <autoFilter ref="B2:H173" xr:uid="{00000000-0009-0000-0000-000000000000}"/>
  <mergeCells count="8">
    <mergeCell ref="J3:J12"/>
    <mergeCell ref="A3:A13"/>
    <mergeCell ref="B9:B10"/>
    <mergeCell ref="B11:B12"/>
    <mergeCell ref="B3:B5"/>
    <mergeCell ref="B6:B8"/>
    <mergeCell ref="K3:K12"/>
    <mergeCell ref="I3:I12"/>
  </mergeCells>
  <phoneticPr fontId="11" type="noConversion"/>
  <conditionalFormatting sqref="B1:B2">
    <cfRule type="duplicateValues" dxfId="23" priority="163"/>
    <cfRule type="duplicateValues" dxfId="22" priority="164"/>
  </conditionalFormatting>
  <conditionalFormatting sqref="B3:B5">
    <cfRule type="duplicateValues" dxfId="21" priority="345"/>
    <cfRule type="duplicateValues" dxfId="20" priority="346"/>
  </conditionalFormatting>
  <conditionalFormatting sqref="B6:B8">
    <cfRule type="duplicateValues" dxfId="19" priority="349"/>
    <cfRule type="duplicateValues" dxfId="18" priority="350"/>
  </conditionalFormatting>
  <conditionalFormatting sqref="B9:B10">
    <cfRule type="duplicateValues" dxfId="17" priority="351"/>
    <cfRule type="duplicateValues" dxfId="16" priority="352"/>
  </conditionalFormatting>
  <conditionalFormatting sqref="B11:B12">
    <cfRule type="duplicateValues" dxfId="15" priority="353"/>
    <cfRule type="duplicateValues" dxfId="14" priority="354"/>
  </conditionalFormatting>
  <conditionalFormatting sqref="B13">
    <cfRule type="duplicateValues" dxfId="13" priority="437"/>
    <cfRule type="duplicateValues" dxfId="12" priority="438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36885-2E84-4804-BD77-BFD7000303F3}">
  <sheetPr>
    <pageSetUpPr fitToPage="1"/>
  </sheetPr>
  <dimension ref="A1:K13"/>
  <sheetViews>
    <sheetView workbookViewId="0">
      <selection activeCell="Q22" sqref="Q22"/>
    </sheetView>
  </sheetViews>
  <sheetFormatPr defaultRowHeight="15" x14ac:dyDescent="0.25"/>
  <cols>
    <col min="1" max="2" width="9.140625" style="25"/>
    <col min="3" max="3" width="11.5703125" style="25" customWidth="1"/>
    <col min="4" max="4" width="40.7109375" style="25" customWidth="1"/>
    <col min="5" max="5" width="12.28515625" style="25" customWidth="1"/>
    <col min="6" max="7" width="9.85546875" style="25" customWidth="1"/>
    <col min="8" max="9" width="10.5703125" style="25" customWidth="1"/>
    <col min="10" max="10" width="10.85546875" style="25" customWidth="1"/>
    <col min="11" max="11" width="10.7109375" style="25" customWidth="1"/>
    <col min="12" max="16384" width="9.140625" style="25"/>
  </cols>
  <sheetData>
    <row r="1" spans="1:11" s="9" customFormat="1" ht="15.75" x14ac:dyDescent="0.25">
      <c r="B1" s="11"/>
      <c r="D1" s="9" t="s">
        <v>34</v>
      </c>
    </row>
    <row r="2" spans="1:11" s="9" customFormat="1" ht="78.75" x14ac:dyDescent="0.25">
      <c r="A2" s="22" t="s">
        <v>13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26</v>
      </c>
      <c r="G2" s="2" t="s">
        <v>31</v>
      </c>
      <c r="H2" s="2" t="s">
        <v>27</v>
      </c>
      <c r="I2" s="2" t="s">
        <v>32</v>
      </c>
      <c r="J2" s="23" t="s">
        <v>14</v>
      </c>
      <c r="K2" s="23" t="s">
        <v>33</v>
      </c>
    </row>
    <row r="3" spans="1:11" s="9" customFormat="1" ht="15.75" x14ac:dyDescent="0.25">
      <c r="A3" s="40" t="s">
        <v>29</v>
      </c>
      <c r="B3" s="42" t="s">
        <v>9</v>
      </c>
      <c r="C3" s="26" t="s">
        <v>5</v>
      </c>
      <c r="D3" s="27" t="s">
        <v>7</v>
      </c>
      <c r="E3" s="28">
        <v>3</v>
      </c>
      <c r="F3" s="3"/>
      <c r="G3" s="3"/>
      <c r="H3" s="3"/>
      <c r="I3" s="36"/>
      <c r="J3" s="44"/>
      <c r="K3" s="39"/>
    </row>
    <row r="4" spans="1:11" s="9" customFormat="1" ht="15.75" x14ac:dyDescent="0.25">
      <c r="A4" s="40"/>
      <c r="B4" s="42"/>
      <c r="C4" s="26" t="s">
        <v>5</v>
      </c>
      <c r="D4" s="27" t="s">
        <v>6</v>
      </c>
      <c r="E4" s="28">
        <v>46</v>
      </c>
      <c r="F4" s="3"/>
      <c r="G4" s="3"/>
      <c r="H4" s="3"/>
      <c r="I4" s="37"/>
      <c r="J4" s="44"/>
      <c r="K4" s="39"/>
    </row>
    <row r="5" spans="1:11" s="9" customFormat="1" ht="15.75" x14ac:dyDescent="0.25">
      <c r="A5" s="40"/>
      <c r="B5" s="43"/>
      <c r="C5" s="4"/>
      <c r="D5" s="5" t="s">
        <v>4</v>
      </c>
      <c r="E5" s="6">
        <f>SUM(E3:E4)</f>
        <v>49</v>
      </c>
      <c r="F5" s="7"/>
      <c r="G5" s="29"/>
      <c r="H5" s="8"/>
      <c r="I5" s="37"/>
      <c r="J5" s="44"/>
      <c r="K5" s="39"/>
    </row>
    <row r="6" spans="1:11" s="9" customFormat="1" ht="15.75" x14ac:dyDescent="0.25">
      <c r="A6" s="40"/>
      <c r="B6" s="42" t="s">
        <v>10</v>
      </c>
      <c r="C6" s="26" t="s">
        <v>5</v>
      </c>
      <c r="D6" s="27" t="s">
        <v>7</v>
      </c>
      <c r="E6" s="28">
        <v>1</v>
      </c>
      <c r="F6" s="3"/>
      <c r="G6" s="3"/>
      <c r="H6" s="3"/>
      <c r="I6" s="37"/>
      <c r="J6" s="44"/>
      <c r="K6" s="39"/>
    </row>
    <row r="7" spans="1:11" s="9" customFormat="1" ht="15.75" x14ac:dyDescent="0.25">
      <c r="A7" s="40"/>
      <c r="B7" s="42"/>
      <c r="C7" s="26" t="s">
        <v>5</v>
      </c>
      <c r="D7" s="27" t="s">
        <v>6</v>
      </c>
      <c r="E7" s="28">
        <v>19</v>
      </c>
      <c r="F7" s="3"/>
      <c r="G7" s="3"/>
      <c r="H7" s="3"/>
      <c r="I7" s="37"/>
      <c r="J7" s="44"/>
      <c r="K7" s="39"/>
    </row>
    <row r="8" spans="1:11" s="9" customFormat="1" ht="15.75" x14ac:dyDescent="0.25">
      <c r="A8" s="40"/>
      <c r="B8" s="43"/>
      <c r="C8" s="4"/>
      <c r="D8" s="5" t="s">
        <v>4</v>
      </c>
      <c r="E8" s="6">
        <f>SUM(E6:E7)</f>
        <v>20</v>
      </c>
      <c r="F8" s="7"/>
      <c r="G8" s="29"/>
      <c r="H8" s="8"/>
      <c r="I8" s="37"/>
      <c r="J8" s="44"/>
      <c r="K8" s="39"/>
    </row>
    <row r="9" spans="1:11" s="9" customFormat="1" ht="15.75" x14ac:dyDescent="0.25">
      <c r="A9" s="40"/>
      <c r="B9" s="42" t="s">
        <v>11</v>
      </c>
      <c r="C9" s="26" t="s">
        <v>5</v>
      </c>
      <c r="D9" s="27" t="s">
        <v>6</v>
      </c>
      <c r="E9" s="28">
        <v>33</v>
      </c>
      <c r="F9" s="3"/>
      <c r="G9" s="3"/>
      <c r="H9" s="3"/>
      <c r="I9" s="37"/>
      <c r="J9" s="44"/>
      <c r="K9" s="39"/>
    </row>
    <row r="10" spans="1:11" s="9" customFormat="1" ht="15.75" x14ac:dyDescent="0.25">
      <c r="A10" s="40"/>
      <c r="B10" s="43"/>
      <c r="C10" s="4"/>
      <c r="D10" s="5" t="s">
        <v>4</v>
      </c>
      <c r="E10" s="6">
        <f>SUM(E9:E9)</f>
        <v>33</v>
      </c>
      <c r="F10" s="7"/>
      <c r="G10" s="29"/>
      <c r="H10" s="8"/>
      <c r="I10" s="37"/>
      <c r="J10" s="44"/>
      <c r="K10" s="39"/>
    </row>
    <row r="11" spans="1:11" s="9" customFormat="1" ht="15.75" x14ac:dyDescent="0.25">
      <c r="A11" s="40"/>
      <c r="B11" s="42" t="s">
        <v>12</v>
      </c>
      <c r="C11" s="26" t="s">
        <v>5</v>
      </c>
      <c r="D11" s="27" t="s">
        <v>6</v>
      </c>
      <c r="E11" s="28">
        <v>10</v>
      </c>
      <c r="F11" s="3"/>
      <c r="G11" s="3"/>
      <c r="H11" s="3"/>
      <c r="I11" s="37"/>
      <c r="J11" s="44"/>
      <c r="K11" s="39"/>
    </row>
    <row r="12" spans="1:11" s="9" customFormat="1" ht="15.75" x14ac:dyDescent="0.25">
      <c r="A12" s="40"/>
      <c r="B12" s="43"/>
      <c r="C12" s="4"/>
      <c r="D12" s="5" t="s">
        <v>4</v>
      </c>
      <c r="E12" s="6">
        <f>SUM(E11:E11)</f>
        <v>10</v>
      </c>
      <c r="F12" s="7"/>
      <c r="G12" s="29"/>
      <c r="H12" s="8"/>
      <c r="I12" s="38"/>
      <c r="J12" s="44"/>
      <c r="K12" s="39"/>
    </row>
    <row r="13" spans="1:11" s="9" customFormat="1" ht="15.75" x14ac:dyDescent="0.25">
      <c r="A13" s="41"/>
      <c r="B13" s="30"/>
      <c r="C13" s="31"/>
      <c r="D13" s="32" t="s">
        <v>30</v>
      </c>
      <c r="E13" s="33">
        <f>E12+E10+E8+E5</f>
        <v>112</v>
      </c>
      <c r="F13" s="34"/>
      <c r="G13" s="34"/>
      <c r="H13" s="35"/>
      <c r="I13" s="12"/>
      <c r="J13" s="24"/>
      <c r="K13" s="24"/>
    </row>
  </sheetData>
  <autoFilter ref="B2:H173" xr:uid="{00000000-0009-0000-0000-000000000000}"/>
  <mergeCells count="8">
    <mergeCell ref="A3:A13"/>
    <mergeCell ref="B3:B5"/>
    <mergeCell ref="I3:I12"/>
    <mergeCell ref="J3:J12"/>
    <mergeCell ref="K3:K12"/>
    <mergeCell ref="B6:B8"/>
    <mergeCell ref="B9:B10"/>
    <mergeCell ref="B11:B12"/>
  </mergeCells>
  <conditionalFormatting sqref="B1:B2">
    <cfRule type="duplicateValues" dxfId="11" priority="1"/>
    <cfRule type="duplicateValues" dxfId="10" priority="2"/>
  </conditionalFormatting>
  <conditionalFormatting sqref="B3:B5">
    <cfRule type="duplicateValues" dxfId="9" priority="3"/>
    <cfRule type="duplicateValues" dxfId="8" priority="4"/>
  </conditionalFormatting>
  <conditionalFormatting sqref="B6:B8">
    <cfRule type="duplicateValues" dxfId="7" priority="5"/>
    <cfRule type="duplicateValues" dxfId="6" priority="6"/>
  </conditionalFormatting>
  <conditionalFormatting sqref="B9:B10">
    <cfRule type="duplicateValues" dxfId="5" priority="7"/>
    <cfRule type="duplicateValues" dxfId="4" priority="8"/>
  </conditionalFormatting>
  <conditionalFormatting sqref="B11:B12">
    <cfRule type="duplicateValues" dxfId="3" priority="9"/>
    <cfRule type="duplicateValues" dxfId="2" priority="10"/>
  </conditionalFormatting>
  <conditionalFormatting sqref="B13">
    <cfRule type="duplicateValues" dxfId="1" priority="11"/>
    <cfRule type="duplicateValues" dxfId="0" priority="12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L28" sqref="L28"/>
    </sheetView>
  </sheetViews>
  <sheetFormatPr defaultRowHeight="15" x14ac:dyDescent="0.25"/>
  <cols>
    <col min="5" max="5" width="11.5703125" bestFit="1" customWidth="1"/>
  </cols>
  <sheetData>
    <row r="4" spans="3:20" x14ac:dyDescent="0.25">
      <c r="C4" s="13"/>
      <c r="D4" s="46"/>
      <c r="E4" s="46"/>
      <c r="F4" s="46"/>
      <c r="G4" s="46"/>
      <c r="H4" s="13"/>
    </row>
    <row r="5" spans="3:20" x14ac:dyDescent="0.25">
      <c r="C5" s="13"/>
      <c r="D5" s="46" t="s">
        <v>19</v>
      </c>
      <c r="E5" s="46"/>
      <c r="F5" s="46"/>
      <c r="G5" s="46"/>
      <c r="H5" s="46"/>
      <c r="O5" s="46"/>
      <c r="P5" s="46"/>
      <c r="Q5" s="46"/>
      <c r="R5" s="46"/>
      <c r="S5" s="46"/>
      <c r="T5" s="13"/>
    </row>
    <row r="6" spans="3:20" x14ac:dyDescent="0.25">
      <c r="C6" s="13"/>
      <c r="D6" s="46" t="s">
        <v>20</v>
      </c>
      <c r="E6" s="46"/>
      <c r="F6" s="46"/>
      <c r="G6" s="46"/>
      <c r="H6" s="46"/>
      <c r="O6" s="46"/>
      <c r="P6" s="46"/>
      <c r="Q6" s="46"/>
      <c r="R6" s="46"/>
      <c r="S6" s="46"/>
      <c r="T6" s="13"/>
    </row>
    <row r="7" spans="3:20" x14ac:dyDescent="0.25">
      <c r="C7" s="13"/>
      <c r="D7" s="14"/>
      <c r="E7" s="14"/>
      <c r="F7" s="14"/>
      <c r="G7" s="14"/>
      <c r="H7" s="14"/>
      <c r="O7" s="14"/>
      <c r="P7" s="14"/>
      <c r="Q7" s="14"/>
      <c r="R7" s="14"/>
      <c r="S7" s="14"/>
      <c r="T7" s="13"/>
    </row>
    <row r="8" spans="3:20" x14ac:dyDescent="0.25">
      <c r="D8" s="46" t="s">
        <v>28</v>
      </c>
      <c r="E8" s="46"/>
      <c r="F8" s="46"/>
      <c r="G8" s="46"/>
      <c r="H8" s="46"/>
      <c r="O8" s="46"/>
      <c r="P8" s="46"/>
      <c r="Q8" s="46"/>
      <c r="R8" s="46"/>
      <c r="S8" s="46"/>
      <c r="T8" s="13"/>
    </row>
    <row r="12" spans="3:20" ht="15" customHeight="1" x14ac:dyDescent="0.25">
      <c r="C12" s="45" t="s">
        <v>13</v>
      </c>
      <c r="D12" s="45" t="s">
        <v>25</v>
      </c>
      <c r="E12" s="45"/>
      <c r="F12" s="45"/>
      <c r="G12" s="45"/>
      <c r="H12" s="45" t="s">
        <v>21</v>
      </c>
    </row>
    <row r="13" spans="3:20" ht="45" customHeight="1" x14ac:dyDescent="0.25">
      <c r="C13" s="45"/>
      <c r="D13" s="15" t="s">
        <v>15</v>
      </c>
      <c r="E13" s="15" t="s">
        <v>16</v>
      </c>
      <c r="F13" s="15" t="s">
        <v>17</v>
      </c>
      <c r="G13" s="15" t="s">
        <v>18</v>
      </c>
      <c r="H13" s="45"/>
    </row>
    <row r="14" spans="3:20" ht="15" customHeight="1" x14ac:dyDescent="0.25">
      <c r="C14" s="17" t="s">
        <v>29</v>
      </c>
      <c r="D14" s="16">
        <v>12</v>
      </c>
      <c r="E14" s="16">
        <v>34</v>
      </c>
      <c r="F14" s="16">
        <v>33</v>
      </c>
      <c r="G14" s="16">
        <v>33</v>
      </c>
      <c r="H14" s="21">
        <v>112</v>
      </c>
    </row>
    <row r="15" spans="3:20" ht="15" customHeight="1" x14ac:dyDescent="0.25">
      <c r="C15" s="18"/>
      <c r="D15" s="18"/>
      <c r="E15" s="18"/>
      <c r="F15" s="18"/>
      <c r="G15" s="13"/>
      <c r="H15" s="13"/>
    </row>
    <row r="17" spans="3:7" ht="15" customHeight="1" x14ac:dyDescent="0.25">
      <c r="C17" s="18" t="s">
        <v>22</v>
      </c>
      <c r="D17" s="18"/>
      <c r="E17" s="18"/>
      <c r="F17" s="18" t="s">
        <v>23</v>
      </c>
      <c r="G17" s="19"/>
    </row>
    <row r="18" spans="3:7" ht="15" customHeight="1" x14ac:dyDescent="0.25">
      <c r="C18" s="13"/>
      <c r="D18" s="20"/>
      <c r="E18" s="18"/>
      <c r="F18" s="13"/>
      <c r="G18" s="13"/>
    </row>
    <row r="19" spans="3:7" ht="15" customHeight="1" x14ac:dyDescent="0.25">
      <c r="C19" s="13"/>
      <c r="D19" s="20"/>
      <c r="E19" s="18"/>
      <c r="F19" s="13"/>
      <c r="G19" s="13"/>
    </row>
    <row r="20" spans="3:7" ht="15" customHeight="1" x14ac:dyDescent="0.25">
      <c r="C20" s="18" t="s">
        <v>24</v>
      </c>
      <c r="D20" s="18"/>
      <c r="E20" s="18"/>
      <c r="F20" s="18"/>
      <c r="G20" s="13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2026-01-22T07:51:06Z</dcterms:modified>
</cp:coreProperties>
</file>