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2026\11-2-26\"/>
    </mc:Choice>
  </mc:AlternateContent>
  <xr:revisionPtr revIDLastSave="0" documentId="13_ncr:1_{62E48513-D501-4C26-9599-437CEBD9D5B0}" xr6:coauthVersionLast="41" xr6:coauthVersionMax="41" xr10:uidLastSave="{00000000-0000-0000-0000-000000000000}"/>
  <bookViews>
    <workbookView xWindow="-120" yWindow="-120" windowWidth="24240" windowHeight="13140" activeTab="2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цени'!$A$5:$K$6</definedName>
  </definedNames>
  <calcPr calcId="191029"/>
</workbook>
</file>

<file path=xl/calcChain.xml><?xml version="1.0" encoding="utf-8"?>
<calcChain xmlns="http://schemas.openxmlformats.org/spreadsheetml/2006/main">
  <c r="K40" i="7" l="1"/>
  <c r="J40" i="7"/>
  <c r="F44" i="8" l="1"/>
  <c r="F39" i="8"/>
  <c r="F45" i="8" s="1"/>
  <c r="F34" i="8"/>
  <c r="F29" i="8"/>
  <c r="F24" i="8"/>
  <c r="F22" i="8"/>
  <c r="F18" i="8"/>
  <c r="F13" i="8"/>
  <c r="F10" i="8"/>
  <c r="F13" i="7"/>
  <c r="F45" i="7"/>
  <c r="K43" i="7"/>
  <c r="J43" i="7"/>
  <c r="K42" i="7"/>
  <c r="J42" i="7"/>
  <c r="K41" i="7"/>
  <c r="J41" i="7"/>
  <c r="K38" i="7"/>
  <c r="J38" i="7"/>
  <c r="K37" i="7"/>
  <c r="J37" i="7"/>
  <c r="K36" i="7"/>
  <c r="J36" i="7"/>
  <c r="K35" i="7"/>
  <c r="J35" i="7"/>
  <c r="K33" i="7"/>
  <c r="J33" i="7"/>
  <c r="K32" i="7"/>
  <c r="J32" i="7"/>
  <c r="K31" i="7"/>
  <c r="J31" i="7"/>
  <c r="K30" i="7"/>
  <c r="J30" i="7"/>
  <c r="K28" i="7"/>
  <c r="J28" i="7"/>
  <c r="K27" i="7"/>
  <c r="J27" i="7"/>
  <c r="K26" i="7"/>
  <c r="J26" i="7"/>
  <c r="K25" i="7"/>
  <c r="J25" i="7"/>
  <c r="K23" i="7"/>
  <c r="K24" i="7" s="1"/>
  <c r="J23" i="7"/>
  <c r="J24" i="7" s="1"/>
  <c r="K21" i="7"/>
  <c r="J21" i="7"/>
  <c r="K20" i="7"/>
  <c r="J20" i="7"/>
  <c r="K19" i="7"/>
  <c r="J19" i="7"/>
  <c r="K17" i="7"/>
  <c r="J17" i="7"/>
  <c r="K16" i="7"/>
  <c r="J16" i="7"/>
  <c r="K15" i="7"/>
  <c r="J15" i="7"/>
  <c r="K14" i="7"/>
  <c r="J14" i="7"/>
  <c r="K12" i="7"/>
  <c r="J12" i="7"/>
  <c r="K11" i="7"/>
  <c r="J11" i="7"/>
  <c r="K9" i="7"/>
  <c r="J9" i="7"/>
  <c r="K8" i="7"/>
  <c r="J8" i="7"/>
  <c r="K7" i="7"/>
  <c r="J7" i="7"/>
  <c r="F44" i="7"/>
  <c r="F39" i="7"/>
  <c r="F34" i="7"/>
  <c r="F29" i="7"/>
  <c r="F24" i="7"/>
  <c r="F22" i="7"/>
  <c r="F18" i="7"/>
  <c r="F10" i="7"/>
  <c r="K44" i="7" l="1"/>
  <c r="J44" i="7"/>
  <c r="K39" i="7"/>
  <c r="J39" i="7"/>
  <c r="K34" i="7"/>
  <c r="J34" i="7"/>
  <c r="K29" i="7"/>
  <c r="J29" i="7"/>
  <c r="K22" i="7"/>
  <c r="J22" i="7"/>
  <c r="K18" i="7"/>
  <c r="J18" i="7"/>
  <c r="K13" i="7"/>
  <c r="J13" i="7"/>
  <c r="K10" i="7"/>
  <c r="J10" i="7"/>
  <c r="K45" i="7" l="1"/>
  <c r="J45" i="7"/>
</calcChain>
</file>

<file path=xl/sharedStrings.xml><?xml version="1.0" encoding="utf-8"?>
<sst xmlns="http://schemas.openxmlformats.org/spreadsheetml/2006/main" count="261" uniqueCount="55">
  <si>
    <t>Сортимент</t>
  </si>
  <si>
    <t>2.………………………</t>
  </si>
  <si>
    <t xml:space="preserve">ЗА ПРОДАВАЧ: 1.……………                                   </t>
  </si>
  <si>
    <t xml:space="preserve"> ЗА КУПУВАЧ:…………</t>
  </si>
  <si>
    <t>Дърв. вид</t>
  </si>
  <si>
    <t>Прогнозно количество дървесина, пл. куб.м.</t>
  </si>
  <si>
    <t>Мярка</t>
  </si>
  <si>
    <t>…......................................................................................-
…....................................................</t>
  </si>
  <si>
    <t>Отдел,
подотдел</t>
  </si>
  <si>
    <t>Инж. …....... – директор на
…..................................</t>
  </si>
  <si>
    <t>….......................... . – гл. счетоводител на ….........</t>
  </si>
  <si>
    <t>към Договор № ….... / ….................... 20…... Год</t>
  </si>
  <si>
    <t>ТП ДГС, ДЛС</t>
  </si>
  <si>
    <t xml:space="preserve">ПРИЛОЖЕНИЕ 3 </t>
  </si>
  <si>
    <t>към Договор №…... от …...........20…. г.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</si>
  <si>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</si>
  <si>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</si>
  <si>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</si>
  <si>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</si>
  <si>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</si>
  <si>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</si>
  <si>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ПРИЛОЖЕНИЕ №1 (НАЧАЛНИ ЦЕНИ)
ТП "ДГС  Цонево"</t>
  </si>
  <si>
    <t>1</t>
  </si>
  <si>
    <t>ПРИЛОЖЕНИЕ №2 (ДОСТИГНАТИ ЦЕНИ)
ТП "ДГС Цонево"</t>
  </si>
  <si>
    <t>Цонево</t>
  </si>
  <si>
    <t xml:space="preserve">Трупи за бичене от 18 до 29 см </t>
  </si>
  <si>
    <t>бл</t>
  </si>
  <si>
    <t>пл.м3</t>
  </si>
  <si>
    <t>ВСИЧКО ЗА ОТДЕЛА</t>
  </si>
  <si>
    <t xml:space="preserve">Обща стойност,
лв. без ДДС </t>
  </si>
  <si>
    <t xml:space="preserve">Обща стойност,
евро €. без ДДС </t>
  </si>
  <si>
    <t xml:space="preserve">Трупи за бичене над 30 см </t>
  </si>
  <si>
    <t>Прогнозно количество дървесина, пр. куб.м.</t>
  </si>
  <si>
    <t>Начална цена в лв./куб.м</t>
  </si>
  <si>
    <t>Начална цена в евро €./куб.м</t>
  </si>
  <si>
    <t>Достигната цена в лв./куб.м</t>
  </si>
  <si>
    <t>Достигната цена в евро €./куб.м</t>
  </si>
  <si>
    <t>чб</t>
  </si>
  <si>
    <t>бб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</si>
  <si>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</si>
  <si>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2026год. / прогнозно количество дървесина (пл.куб.м)</t>
  </si>
  <si>
    <t>11-2-26</t>
  </si>
  <si>
    <t>цр</t>
  </si>
  <si>
    <t>302 в</t>
  </si>
  <si>
    <t>315 б</t>
  </si>
  <si>
    <t>здб</t>
  </si>
  <si>
    <t>316 б</t>
  </si>
  <si>
    <t>316 ж</t>
  </si>
  <si>
    <t>321 г</t>
  </si>
  <si>
    <t>323 а</t>
  </si>
  <si>
    <t>331 в</t>
  </si>
  <si>
    <t>333 р1</t>
  </si>
  <si>
    <t>247 г</t>
  </si>
  <si>
    <t>Общо Обект 11-2-26</t>
  </si>
  <si>
    <t>за обект № 11-2-26, ТП "ДГС Цонево"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</si>
</sst>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2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/>
    <xf numFmtId="0" fontId="13" fillId="5" borderId="0" applyNumberFormat="0" applyBorder="0" applyProtection="0">
      <alignment vertical="top"/>
    </xf>
    <xf numFmtId="0" fontId="14" fillId="0" borderId="0" applyNumberFormat="0" applyFont="0" applyFill="0" applyBorder="0" applyAlignment="0" applyProtection="0">
      <alignment vertical="top"/>
    </xf>
  </cellStyleXfs>
  <cellXfs count="102">
    <xf numFmtId="0" fontId="0" fillId="0" borderId="0" xfId="0"/>
    <xf numFmtId="0" fontId="3" fillId="0" borderId="0" xfId="0" applyFont="1" applyFill="1" applyAlignment="1">
      <alignment horizontal="center" vertical="center"/>
    </xf>
    <xf numFmtId="0" fontId="8" fillId="0" borderId="0" xfId="0" applyFont="1"/>
    <xf numFmtId="0" fontId="6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0" fillId="0" borderId="0" xfId="0" applyFont="1"/>
    <xf numFmtId="0" fontId="11" fillId="0" borderId="0" xfId="0" applyFont="1" applyAlignment="1">
      <alignment vertical="top"/>
    </xf>
    <xf numFmtId="0" fontId="11" fillId="4" borderId="0" xfId="0" applyFont="1" applyFill="1" applyAlignment="1">
      <alignment vertical="top"/>
    </xf>
    <xf numFmtId="2" fontId="11" fillId="4" borderId="0" xfId="0" applyNumberFormat="1" applyFont="1" applyFill="1" applyAlignment="1">
      <alignment vertical="top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17" fillId="0" borderId="13" xfId="3" applyNumberFormat="1" applyFont="1" applyBorder="1" applyAlignment="1">
      <alignment horizontal="centerContinuous" vertical="center" wrapText="1"/>
    </xf>
    <xf numFmtId="2" fontId="17" fillId="0" borderId="11" xfId="3" applyNumberFormat="1" applyFont="1" applyBorder="1" applyAlignment="1">
      <alignment horizontal="centerContinuous" vertical="center" wrapText="1"/>
    </xf>
    <xf numFmtId="0" fontId="17" fillId="0" borderId="12" xfId="3" applyFont="1" applyBorder="1" applyAlignment="1">
      <alignment horizontal="centerContinuous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1" xfId="3" applyNumberFormat="1" applyFont="1" applyBorder="1" applyAlignment="1">
      <alignment horizontal="centerContinuous" vertical="center" wrapText="1"/>
    </xf>
    <xf numFmtId="0" fontId="6" fillId="0" borderId="12" xfId="3" applyFont="1" applyBorder="1" applyAlignment="1">
      <alignment horizontal="centerContinuous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6" fillId="0" borderId="0" xfId="3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0" borderId="15" xfId="3" applyFont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" fontId="6" fillId="6" borderId="1" xfId="0" applyNumberFormat="1" applyFont="1" applyFill="1" applyBorder="1" applyAlignment="1">
      <alignment horizontal="right" vertical="top"/>
    </xf>
    <xf numFmtId="0" fontId="2" fillId="4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0" applyNumberFormat="1" applyFont="1" applyFill="1" applyBorder="1" applyAlignment="1">
      <alignment horizontal="center" vertical="center"/>
    </xf>
    <xf numFmtId="0" fontId="16" fillId="7" borderId="9" xfId="0" applyFont="1" applyFill="1" applyBorder="1"/>
    <xf numFmtId="0" fontId="16" fillId="7" borderId="10" xfId="0" applyFont="1" applyFill="1" applyBorder="1"/>
    <xf numFmtId="0" fontId="16" fillId="7" borderId="1" xfId="0" applyFont="1" applyFill="1" applyBorder="1"/>
    <xf numFmtId="0" fontId="2" fillId="7" borderId="1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 vertical="top"/>
    </xf>
    <xf numFmtId="0" fontId="16" fillId="6" borderId="10" xfId="0" applyFont="1" applyFill="1" applyBorder="1" applyAlignment="1">
      <alignment vertical="center"/>
    </xf>
    <xf numFmtId="0" fontId="6" fillId="6" borderId="1" xfId="0" applyFont="1" applyFill="1" applyBorder="1" applyAlignment="1">
      <alignment horizontal="right" vertical="top"/>
    </xf>
    <xf numFmtId="0" fontId="16" fillId="6" borderId="16" xfId="0" applyFont="1" applyFill="1" applyBorder="1" applyAlignment="1">
      <alignment vertical="center"/>
    </xf>
    <xf numFmtId="2" fontId="20" fillId="0" borderId="1" xfId="0" applyNumberFormat="1" applyFont="1" applyFill="1" applyBorder="1" applyAlignment="1">
      <alignment horizontal="right" vertical="center"/>
    </xf>
    <xf numFmtId="2" fontId="2" fillId="0" borderId="1" xfId="0" applyNumberFormat="1" applyFont="1" applyBorder="1" applyAlignment="1">
      <alignment horizontal="right"/>
    </xf>
    <xf numFmtId="2" fontId="16" fillId="7" borderId="1" xfId="0" applyNumberFormat="1" applyFont="1" applyFill="1" applyBorder="1" applyAlignment="1">
      <alignment horizontal="right"/>
    </xf>
    <xf numFmtId="2" fontId="2" fillId="6" borderId="1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7" borderId="1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textRotation="90" wrapText="1"/>
    </xf>
    <xf numFmtId="49" fontId="5" fillId="0" borderId="14" xfId="0" applyNumberFormat="1" applyFont="1" applyFill="1" applyBorder="1" applyAlignment="1" applyProtection="1">
      <alignment horizontal="center" vertical="center" textRotation="90" wrapText="1"/>
    </xf>
    <xf numFmtId="49" fontId="5" fillId="0" borderId="2" xfId="0" applyNumberFormat="1" applyFont="1" applyFill="1" applyBorder="1" applyAlignment="1" applyProtection="1">
      <alignment horizontal="center" vertical="center" textRotation="90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9" fillId="4" borderId="0" xfId="0" applyFont="1" applyFill="1" applyAlignment="1">
      <alignment horizontal="center" vertical="top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6" borderId="1" xfId="0" applyNumberFormat="1" applyFont="1" applyFill="1" applyBorder="1" applyAlignment="1">
      <alignment horizontal="center" vertical="center"/>
    </xf>
  </cellXfs>
  <cellStyles count="6">
    <cellStyle name="Excel_BuiltIn_Good" xfId="4" xr:uid="{00000000-0005-0000-0000-000000000000}"/>
    <cellStyle name="Normal 2" xfId="3" xr:uid="{00000000-0005-0000-0000-000002000000}"/>
    <cellStyle name="Normal 3" xfId="5" xr:uid="{00000000-0005-0000-0000-000003000000}"/>
    <cellStyle name="Запетая 2" xfId="2" xr:uid="{00000000-0005-0000-0000-000004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5"/>
  <sheetViews>
    <sheetView topLeftCell="A22" zoomScale="90" zoomScaleNormal="90" workbookViewId="0">
      <selection activeCell="D49" sqref="D49"/>
    </sheetView>
  </sheetViews>
  <sheetFormatPr defaultRowHeight="15" x14ac:dyDescent="0.25"/>
  <cols>
    <col min="1" max="1" width="5.28515625" style="5" customWidth="1"/>
    <col min="2" max="2" width="9.28515625" style="5" customWidth="1"/>
    <col min="3" max="3" width="7.5703125" style="5" customWidth="1"/>
    <col min="4" max="4" width="31.5703125" style="5" customWidth="1"/>
    <col min="5" max="5" width="7" style="5" customWidth="1"/>
    <col min="6" max="7" width="11.28515625" style="5" customWidth="1"/>
    <col min="8" max="8" width="9" style="5" customWidth="1"/>
    <col min="9" max="9" width="9.7109375" style="5" customWidth="1"/>
    <col min="10" max="10" width="12" style="11" customWidth="1"/>
    <col min="11" max="11" width="11.140625" customWidth="1"/>
  </cols>
  <sheetData>
    <row r="1" spans="1:13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3" ht="34.15" customHeight="1" thickBot="1" x14ac:dyDescent="0.3">
      <c r="A2" s="10"/>
      <c r="B2" s="10"/>
      <c r="C2" s="10"/>
      <c r="D2" s="80" t="s">
        <v>21</v>
      </c>
      <c r="E2" s="81"/>
      <c r="F2" s="81"/>
      <c r="G2" s="36"/>
      <c r="H2" s="10"/>
      <c r="I2" s="10"/>
    </row>
    <row r="3" spans="1:13" ht="15.75" customHeight="1" thickBot="1" x14ac:dyDescent="0.3">
      <c r="A3" s="10"/>
      <c r="B3" s="10"/>
      <c r="C3" s="10"/>
      <c r="D3" s="82" t="s">
        <v>11</v>
      </c>
      <c r="E3" s="83"/>
      <c r="F3" s="83"/>
      <c r="G3" s="37"/>
      <c r="H3" s="10"/>
      <c r="I3" s="10"/>
    </row>
    <row r="4" spans="1:13" ht="15.75" thickBot="1" x14ac:dyDescent="0.3">
      <c r="A4" s="7"/>
      <c r="B4" s="7"/>
      <c r="C4" s="7"/>
      <c r="D4" s="84"/>
      <c r="E4" s="84"/>
      <c r="F4" s="7"/>
      <c r="G4" s="7"/>
      <c r="H4" s="7"/>
      <c r="I4" s="10"/>
    </row>
    <row r="5" spans="1:13" s="2" customFormat="1" ht="64.900000000000006" customHeight="1" x14ac:dyDescent="0.2">
      <c r="A5" s="46" t="s">
        <v>15</v>
      </c>
      <c r="B5" s="46" t="s">
        <v>8</v>
      </c>
      <c r="C5" s="46" t="s">
        <v>4</v>
      </c>
      <c r="D5" s="47" t="s">
        <v>0</v>
      </c>
      <c r="E5" s="47" t="s">
        <v>6</v>
      </c>
      <c r="F5" s="47" t="s">
        <v>5</v>
      </c>
      <c r="G5" s="47" t="s">
        <v>32</v>
      </c>
      <c r="H5" s="39" t="s">
        <v>34</v>
      </c>
      <c r="I5" s="39" t="s">
        <v>33</v>
      </c>
      <c r="J5" s="40" t="s">
        <v>30</v>
      </c>
      <c r="K5" s="48" t="s">
        <v>29</v>
      </c>
      <c r="L5" s="45"/>
      <c r="M5" s="23"/>
    </row>
    <row r="6" spans="1:13" s="1" customFormat="1" ht="15" customHeight="1" x14ac:dyDescent="0.2">
      <c r="A6" s="41" t="s">
        <v>22</v>
      </c>
      <c r="B6" s="38">
        <v>2</v>
      </c>
      <c r="C6" s="38">
        <v>3</v>
      </c>
      <c r="D6" s="38">
        <v>4</v>
      </c>
      <c r="E6" s="42">
        <v>5</v>
      </c>
      <c r="F6" s="49">
        <v>6</v>
      </c>
      <c r="G6" s="49"/>
      <c r="H6" s="43">
        <v>7</v>
      </c>
      <c r="I6" s="43">
        <v>8</v>
      </c>
      <c r="J6" s="44">
        <v>9</v>
      </c>
      <c r="K6" s="44">
        <v>10</v>
      </c>
    </row>
    <row r="7" spans="1:13" s="1" customFormat="1" ht="15" customHeight="1" x14ac:dyDescent="0.25">
      <c r="A7" s="77" t="s">
        <v>41</v>
      </c>
      <c r="B7" s="74" t="s">
        <v>52</v>
      </c>
      <c r="C7" s="61" t="s">
        <v>42</v>
      </c>
      <c r="D7" s="62" t="s">
        <v>31</v>
      </c>
      <c r="E7" s="52" t="s">
        <v>27</v>
      </c>
      <c r="F7" s="63">
        <v>39</v>
      </c>
      <c r="G7" s="49"/>
      <c r="H7" s="100">
        <v>63.91</v>
      </c>
      <c r="I7" s="100">
        <v>125</v>
      </c>
      <c r="J7" s="67">
        <f>F7*H7</f>
        <v>2492.4899999999998</v>
      </c>
      <c r="K7" s="67">
        <f>F7*I7</f>
        <v>4875</v>
      </c>
    </row>
    <row r="8" spans="1:13" s="1" customFormat="1" ht="15" customHeight="1" x14ac:dyDescent="0.25">
      <c r="A8" s="78"/>
      <c r="B8" s="75"/>
      <c r="C8" s="61" t="s">
        <v>42</v>
      </c>
      <c r="D8" s="62" t="s">
        <v>25</v>
      </c>
      <c r="E8" s="52" t="s">
        <v>27</v>
      </c>
      <c r="F8" s="63">
        <v>76</v>
      </c>
      <c r="G8" s="49"/>
      <c r="H8" s="100">
        <v>63.91</v>
      </c>
      <c r="I8" s="100">
        <v>125</v>
      </c>
      <c r="J8" s="67">
        <f t="shared" ref="J8:J9" si="0">F8*H8</f>
        <v>4857.16</v>
      </c>
      <c r="K8" s="67">
        <f t="shared" ref="K8:K9" si="1">F8*I8</f>
        <v>9500</v>
      </c>
    </row>
    <row r="9" spans="1:13" s="1" customFormat="1" ht="15" customHeight="1" x14ac:dyDescent="0.25">
      <c r="A9" s="78"/>
      <c r="B9" s="75"/>
      <c r="C9" s="61" t="s">
        <v>26</v>
      </c>
      <c r="D9" s="62" t="s">
        <v>25</v>
      </c>
      <c r="E9" s="52" t="s">
        <v>27</v>
      </c>
      <c r="F9" s="63">
        <v>3</v>
      </c>
      <c r="G9" s="49"/>
      <c r="H9" s="100">
        <v>94.59</v>
      </c>
      <c r="I9" s="100">
        <v>185</v>
      </c>
      <c r="J9" s="67">
        <f t="shared" si="0"/>
        <v>283.77</v>
      </c>
      <c r="K9" s="67">
        <f t="shared" si="1"/>
        <v>555</v>
      </c>
    </row>
    <row r="10" spans="1:13" s="1" customFormat="1" ht="15" customHeight="1" x14ac:dyDescent="0.2">
      <c r="A10" s="78"/>
      <c r="B10" s="76"/>
      <c r="C10" s="64"/>
      <c r="D10" s="64" t="s">
        <v>28</v>
      </c>
      <c r="E10" s="53"/>
      <c r="F10" s="65">
        <f>SUM(F7:F9)</f>
        <v>118</v>
      </c>
      <c r="G10" s="54"/>
      <c r="H10" s="101"/>
      <c r="I10" s="101"/>
      <c r="J10" s="51">
        <f t="shared" ref="J10:K10" si="2">SUM(J7:J9)</f>
        <v>7633.42</v>
      </c>
      <c r="K10" s="51">
        <f t="shared" si="2"/>
        <v>14930</v>
      </c>
    </row>
    <row r="11" spans="1:13" s="1" customFormat="1" ht="15" customHeight="1" x14ac:dyDescent="0.25">
      <c r="A11" s="78"/>
      <c r="B11" s="74" t="s">
        <v>43</v>
      </c>
      <c r="C11" s="61" t="s">
        <v>42</v>
      </c>
      <c r="D11" s="62" t="s">
        <v>31</v>
      </c>
      <c r="E11" s="52" t="s">
        <v>27</v>
      </c>
      <c r="F11" s="63">
        <v>1</v>
      </c>
      <c r="G11" s="49"/>
      <c r="H11" s="100">
        <v>63.91</v>
      </c>
      <c r="I11" s="100">
        <v>125</v>
      </c>
      <c r="J11" s="67">
        <f t="shared" ref="J11:J12" si="3">F11*H11</f>
        <v>63.91</v>
      </c>
      <c r="K11" s="67">
        <f t="shared" ref="K11:K12" si="4">F11*I11</f>
        <v>125</v>
      </c>
    </row>
    <row r="12" spans="1:13" s="1" customFormat="1" ht="15" customHeight="1" x14ac:dyDescent="0.25">
      <c r="A12" s="78"/>
      <c r="B12" s="75"/>
      <c r="C12" s="61" t="s">
        <v>26</v>
      </c>
      <c r="D12" s="62" t="s">
        <v>25</v>
      </c>
      <c r="E12" s="52" t="s">
        <v>27</v>
      </c>
      <c r="F12" s="63">
        <v>2</v>
      </c>
      <c r="G12" s="49"/>
      <c r="H12" s="100">
        <v>94.59</v>
      </c>
      <c r="I12" s="100">
        <v>185</v>
      </c>
      <c r="J12" s="67">
        <f t="shared" si="3"/>
        <v>189.18</v>
      </c>
      <c r="K12" s="67">
        <f t="shared" si="4"/>
        <v>370</v>
      </c>
    </row>
    <row r="13" spans="1:13" ht="15.75" customHeight="1" x14ac:dyDescent="0.25">
      <c r="A13" s="78"/>
      <c r="B13" s="76"/>
      <c r="C13" s="64"/>
      <c r="D13" s="64" t="s">
        <v>28</v>
      </c>
      <c r="E13" s="50"/>
      <c r="F13" s="65">
        <f>SUM(F11:F12)</f>
        <v>3</v>
      </c>
      <c r="G13" s="50"/>
      <c r="H13" s="70"/>
      <c r="I13" s="70"/>
      <c r="J13" s="51">
        <f t="shared" ref="J13:K13" si="5">SUM(J11:J12)</f>
        <v>253.09</v>
      </c>
      <c r="K13" s="51">
        <f t="shared" si="5"/>
        <v>495</v>
      </c>
    </row>
    <row r="14" spans="1:13" ht="15.75" customHeight="1" x14ac:dyDescent="0.25">
      <c r="A14" s="78"/>
      <c r="B14" s="74" t="s">
        <v>44</v>
      </c>
      <c r="C14" s="61" t="s">
        <v>45</v>
      </c>
      <c r="D14" s="62" t="s">
        <v>31</v>
      </c>
      <c r="E14" s="52" t="s">
        <v>27</v>
      </c>
      <c r="F14" s="63">
        <v>2</v>
      </c>
      <c r="G14" s="52"/>
      <c r="H14" s="71">
        <v>107.37</v>
      </c>
      <c r="I14" s="71">
        <v>210</v>
      </c>
      <c r="J14" s="67">
        <f t="shared" ref="J14:J17" si="6">F14*H14</f>
        <v>214.74</v>
      </c>
      <c r="K14" s="67">
        <f t="shared" ref="K14:K17" si="7">F14*I14</f>
        <v>420</v>
      </c>
    </row>
    <row r="15" spans="1:13" x14ac:dyDescent="0.25">
      <c r="A15" s="78"/>
      <c r="B15" s="75"/>
      <c r="C15" s="61" t="s">
        <v>45</v>
      </c>
      <c r="D15" s="62" t="s">
        <v>25</v>
      </c>
      <c r="E15" s="52" t="s">
        <v>27</v>
      </c>
      <c r="F15" s="63">
        <v>8</v>
      </c>
      <c r="G15" s="27"/>
      <c r="H15" s="72">
        <v>94.59</v>
      </c>
      <c r="I15" s="72">
        <v>185</v>
      </c>
      <c r="J15" s="67">
        <f t="shared" si="6"/>
        <v>756.72</v>
      </c>
      <c r="K15" s="67">
        <f t="shared" si="7"/>
        <v>1480</v>
      </c>
    </row>
    <row r="16" spans="1:13" x14ac:dyDescent="0.25">
      <c r="A16" s="78"/>
      <c r="B16" s="75"/>
      <c r="C16" s="61" t="s">
        <v>42</v>
      </c>
      <c r="D16" s="62" t="s">
        <v>31</v>
      </c>
      <c r="E16" s="52" t="s">
        <v>27</v>
      </c>
      <c r="F16" s="63">
        <v>4</v>
      </c>
      <c r="G16" s="27"/>
      <c r="H16" s="72">
        <v>63.91</v>
      </c>
      <c r="I16" s="72">
        <v>125</v>
      </c>
      <c r="J16" s="67">
        <f t="shared" si="6"/>
        <v>255.64</v>
      </c>
      <c r="K16" s="67">
        <f t="shared" si="7"/>
        <v>500</v>
      </c>
    </row>
    <row r="17" spans="1:11" x14ac:dyDescent="0.25">
      <c r="A17" s="78"/>
      <c r="B17" s="75"/>
      <c r="C17" s="61" t="s">
        <v>42</v>
      </c>
      <c r="D17" s="62" t="s">
        <v>25</v>
      </c>
      <c r="E17" s="52" t="s">
        <v>27</v>
      </c>
      <c r="F17" s="63">
        <v>6</v>
      </c>
      <c r="G17" s="27"/>
      <c r="H17" s="72">
        <v>63.91</v>
      </c>
      <c r="I17" s="72">
        <v>125</v>
      </c>
      <c r="J17" s="67">
        <f t="shared" si="6"/>
        <v>383.46</v>
      </c>
      <c r="K17" s="67">
        <f t="shared" si="7"/>
        <v>750</v>
      </c>
    </row>
    <row r="18" spans="1:11" x14ac:dyDescent="0.25">
      <c r="A18" s="78"/>
      <c r="B18" s="76"/>
      <c r="C18" s="64"/>
      <c r="D18" s="64" t="s">
        <v>28</v>
      </c>
      <c r="E18" s="50"/>
      <c r="F18" s="65">
        <f>SUM(F14:F17)</f>
        <v>20</v>
      </c>
      <c r="G18" s="50"/>
      <c r="H18" s="70"/>
      <c r="I18" s="70"/>
      <c r="J18" s="51">
        <f t="shared" ref="J18:K18" si="8">SUM(J14:J17)</f>
        <v>1610.56</v>
      </c>
      <c r="K18" s="51">
        <f t="shared" si="8"/>
        <v>3150</v>
      </c>
    </row>
    <row r="19" spans="1:11" x14ac:dyDescent="0.25">
      <c r="A19" s="78"/>
      <c r="B19" s="74" t="s">
        <v>46</v>
      </c>
      <c r="C19" s="61" t="s">
        <v>45</v>
      </c>
      <c r="D19" s="62" t="s">
        <v>25</v>
      </c>
      <c r="E19" s="52" t="s">
        <v>27</v>
      </c>
      <c r="F19" s="63">
        <v>1</v>
      </c>
      <c r="G19" s="27"/>
      <c r="H19" s="72">
        <v>94.59</v>
      </c>
      <c r="I19" s="72">
        <v>185</v>
      </c>
      <c r="J19" s="67">
        <f t="shared" ref="J19:J21" si="9">F19*H19</f>
        <v>94.59</v>
      </c>
      <c r="K19" s="67">
        <f t="shared" ref="K19:K21" si="10">F19*I19</f>
        <v>185</v>
      </c>
    </row>
    <row r="20" spans="1:11" x14ac:dyDescent="0.25">
      <c r="A20" s="78"/>
      <c r="B20" s="75"/>
      <c r="C20" s="61" t="s">
        <v>42</v>
      </c>
      <c r="D20" s="62" t="s">
        <v>31</v>
      </c>
      <c r="E20" s="52" t="s">
        <v>27</v>
      </c>
      <c r="F20" s="63">
        <v>2</v>
      </c>
      <c r="G20" s="27"/>
      <c r="H20" s="72">
        <v>63.91</v>
      </c>
      <c r="I20" s="72">
        <v>125</v>
      </c>
      <c r="J20" s="67">
        <f t="shared" si="9"/>
        <v>127.82</v>
      </c>
      <c r="K20" s="67">
        <f t="shared" si="10"/>
        <v>250</v>
      </c>
    </row>
    <row r="21" spans="1:11" x14ac:dyDescent="0.25">
      <c r="A21" s="78"/>
      <c r="B21" s="75"/>
      <c r="C21" s="61" t="s">
        <v>42</v>
      </c>
      <c r="D21" s="62" t="s">
        <v>25</v>
      </c>
      <c r="E21" s="52" t="s">
        <v>27</v>
      </c>
      <c r="F21" s="63">
        <v>3</v>
      </c>
      <c r="G21" s="27"/>
      <c r="H21" s="72">
        <v>63.91</v>
      </c>
      <c r="I21" s="72">
        <v>125</v>
      </c>
      <c r="J21" s="67">
        <f t="shared" si="9"/>
        <v>191.73</v>
      </c>
      <c r="K21" s="67">
        <f t="shared" si="10"/>
        <v>375</v>
      </c>
    </row>
    <row r="22" spans="1:11" x14ac:dyDescent="0.25">
      <c r="A22" s="78"/>
      <c r="B22" s="76"/>
      <c r="C22" s="64"/>
      <c r="D22" s="64" t="s">
        <v>28</v>
      </c>
      <c r="E22" s="50"/>
      <c r="F22" s="65">
        <f>SUM(F19:F21)</f>
        <v>6</v>
      </c>
      <c r="G22" s="50"/>
      <c r="H22" s="70"/>
      <c r="I22" s="70"/>
      <c r="J22" s="51">
        <f t="shared" ref="J22:K22" si="11">SUM(J19:J21)</f>
        <v>414.14</v>
      </c>
      <c r="K22" s="51">
        <f t="shared" si="11"/>
        <v>810</v>
      </c>
    </row>
    <row r="23" spans="1:11" x14ac:dyDescent="0.25">
      <c r="A23" s="78"/>
      <c r="B23" s="74" t="s">
        <v>47</v>
      </c>
      <c r="C23" s="61" t="s">
        <v>45</v>
      </c>
      <c r="D23" s="62" t="s">
        <v>25</v>
      </c>
      <c r="E23" s="52" t="s">
        <v>27</v>
      </c>
      <c r="F23" s="63">
        <v>3</v>
      </c>
      <c r="G23" s="27"/>
      <c r="H23" s="72">
        <v>94.59</v>
      </c>
      <c r="I23" s="72">
        <v>185</v>
      </c>
      <c r="J23" s="67">
        <f>F23*H23</f>
        <v>283.77</v>
      </c>
      <c r="K23" s="67">
        <f>F23*I23</f>
        <v>555</v>
      </c>
    </row>
    <row r="24" spans="1:11" x14ac:dyDescent="0.25">
      <c r="A24" s="78"/>
      <c r="B24" s="76"/>
      <c r="C24" s="64"/>
      <c r="D24" s="64" t="s">
        <v>28</v>
      </c>
      <c r="E24" s="50"/>
      <c r="F24" s="65">
        <f>SUM(F23:F23)</f>
        <v>3</v>
      </c>
      <c r="G24" s="50"/>
      <c r="H24" s="70"/>
      <c r="I24" s="70"/>
      <c r="J24" s="51">
        <f t="shared" ref="J24:K24" si="12">SUM(J23:J23)</f>
        <v>283.77</v>
      </c>
      <c r="K24" s="51">
        <f t="shared" si="12"/>
        <v>555</v>
      </c>
    </row>
    <row r="25" spans="1:11" x14ac:dyDescent="0.25">
      <c r="A25" s="78"/>
      <c r="B25" s="74" t="s">
        <v>48</v>
      </c>
      <c r="C25" s="61" t="s">
        <v>42</v>
      </c>
      <c r="D25" s="62" t="s">
        <v>31</v>
      </c>
      <c r="E25" s="52" t="s">
        <v>27</v>
      </c>
      <c r="F25" s="63">
        <v>17</v>
      </c>
      <c r="G25" s="27"/>
      <c r="H25" s="72">
        <v>63.91</v>
      </c>
      <c r="I25" s="72">
        <v>125</v>
      </c>
      <c r="J25" s="67">
        <f t="shared" ref="J25:J28" si="13">F25*H25</f>
        <v>1086.47</v>
      </c>
      <c r="K25" s="67">
        <f t="shared" ref="K25:K28" si="14">F25*I25</f>
        <v>2125</v>
      </c>
    </row>
    <row r="26" spans="1:11" x14ac:dyDescent="0.25">
      <c r="A26" s="78"/>
      <c r="B26" s="75"/>
      <c r="C26" s="61" t="s">
        <v>42</v>
      </c>
      <c r="D26" s="62" t="s">
        <v>25</v>
      </c>
      <c r="E26" s="52" t="s">
        <v>27</v>
      </c>
      <c r="F26" s="63">
        <v>6</v>
      </c>
      <c r="G26" s="27"/>
      <c r="H26" s="72">
        <v>63.91</v>
      </c>
      <c r="I26" s="72">
        <v>125</v>
      </c>
      <c r="J26" s="67">
        <f t="shared" si="13"/>
        <v>383.46</v>
      </c>
      <c r="K26" s="67">
        <f t="shared" si="14"/>
        <v>750</v>
      </c>
    </row>
    <row r="27" spans="1:11" x14ac:dyDescent="0.25">
      <c r="A27" s="78"/>
      <c r="B27" s="75"/>
      <c r="C27" s="61" t="s">
        <v>45</v>
      </c>
      <c r="D27" s="62" t="s">
        <v>31</v>
      </c>
      <c r="E27" s="52" t="s">
        <v>27</v>
      </c>
      <c r="F27" s="63">
        <v>4</v>
      </c>
      <c r="G27" s="27"/>
      <c r="H27" s="72">
        <v>107.37</v>
      </c>
      <c r="I27" s="72">
        <v>210</v>
      </c>
      <c r="J27" s="67">
        <f t="shared" si="13"/>
        <v>429.48</v>
      </c>
      <c r="K27" s="67">
        <f t="shared" si="14"/>
        <v>840</v>
      </c>
    </row>
    <row r="28" spans="1:11" x14ac:dyDescent="0.25">
      <c r="A28" s="78"/>
      <c r="B28" s="75"/>
      <c r="C28" s="61" t="s">
        <v>45</v>
      </c>
      <c r="D28" s="62" t="s">
        <v>25</v>
      </c>
      <c r="E28" s="52" t="s">
        <v>27</v>
      </c>
      <c r="F28" s="63">
        <v>3</v>
      </c>
      <c r="G28" s="27"/>
      <c r="H28" s="72">
        <v>94.59</v>
      </c>
      <c r="I28" s="72">
        <v>185</v>
      </c>
      <c r="J28" s="67">
        <f t="shared" si="13"/>
        <v>283.77</v>
      </c>
      <c r="K28" s="67">
        <f t="shared" si="14"/>
        <v>555</v>
      </c>
    </row>
    <row r="29" spans="1:11" x14ac:dyDescent="0.25">
      <c r="A29" s="78"/>
      <c r="B29" s="76"/>
      <c r="C29" s="64"/>
      <c r="D29" s="64" t="s">
        <v>28</v>
      </c>
      <c r="E29" s="50"/>
      <c r="F29" s="65">
        <f>SUM(F25:F28)</f>
        <v>30</v>
      </c>
      <c r="G29" s="50"/>
      <c r="H29" s="70"/>
      <c r="I29" s="70"/>
      <c r="J29" s="51">
        <f t="shared" ref="J29:K29" si="15">SUM(J25:J28)</f>
        <v>2183.1800000000003</v>
      </c>
      <c r="K29" s="51">
        <f t="shared" si="15"/>
        <v>4270</v>
      </c>
    </row>
    <row r="30" spans="1:11" x14ac:dyDescent="0.25">
      <c r="A30" s="78"/>
      <c r="B30" s="74" t="s">
        <v>49</v>
      </c>
      <c r="C30" s="61" t="s">
        <v>45</v>
      </c>
      <c r="D30" s="62" t="s">
        <v>31</v>
      </c>
      <c r="E30" s="52" t="s">
        <v>27</v>
      </c>
      <c r="F30" s="63">
        <v>35</v>
      </c>
      <c r="G30" s="27"/>
      <c r="H30" s="72">
        <v>107.37</v>
      </c>
      <c r="I30" s="72">
        <v>210</v>
      </c>
      <c r="J30" s="67">
        <f t="shared" ref="J30:J33" si="16">F30*H30</f>
        <v>3757.9500000000003</v>
      </c>
      <c r="K30" s="67">
        <f t="shared" ref="K30:K33" si="17">F30*I30</f>
        <v>7350</v>
      </c>
    </row>
    <row r="31" spans="1:11" x14ac:dyDescent="0.25">
      <c r="A31" s="78"/>
      <c r="B31" s="75"/>
      <c r="C31" s="61" t="s">
        <v>45</v>
      </c>
      <c r="D31" s="62" t="s">
        <v>25</v>
      </c>
      <c r="E31" s="52" t="s">
        <v>27</v>
      </c>
      <c r="F31" s="63">
        <v>15</v>
      </c>
      <c r="G31" s="27"/>
      <c r="H31" s="72">
        <v>94.59</v>
      </c>
      <c r="I31" s="72">
        <v>185</v>
      </c>
      <c r="J31" s="67">
        <f t="shared" si="16"/>
        <v>1418.8500000000001</v>
      </c>
      <c r="K31" s="67">
        <f t="shared" si="17"/>
        <v>2775</v>
      </c>
    </row>
    <row r="32" spans="1:11" x14ac:dyDescent="0.25">
      <c r="A32" s="78"/>
      <c r="B32" s="75"/>
      <c r="C32" s="61" t="s">
        <v>42</v>
      </c>
      <c r="D32" s="62" t="s">
        <v>31</v>
      </c>
      <c r="E32" s="52" t="s">
        <v>27</v>
      </c>
      <c r="F32" s="63">
        <v>10</v>
      </c>
      <c r="G32" s="27"/>
      <c r="H32" s="72">
        <v>63.91</v>
      </c>
      <c r="I32" s="72">
        <v>125</v>
      </c>
      <c r="J32" s="67">
        <f t="shared" si="16"/>
        <v>639.09999999999991</v>
      </c>
      <c r="K32" s="67">
        <f t="shared" si="17"/>
        <v>1250</v>
      </c>
    </row>
    <row r="33" spans="1:11" x14ac:dyDescent="0.25">
      <c r="A33" s="78"/>
      <c r="B33" s="75"/>
      <c r="C33" s="61" t="s">
        <v>42</v>
      </c>
      <c r="D33" s="62" t="s">
        <v>25</v>
      </c>
      <c r="E33" s="52" t="s">
        <v>27</v>
      </c>
      <c r="F33" s="63">
        <v>2</v>
      </c>
      <c r="G33" s="27"/>
      <c r="H33" s="72">
        <v>63.91</v>
      </c>
      <c r="I33" s="72">
        <v>125</v>
      </c>
      <c r="J33" s="67">
        <f t="shared" si="16"/>
        <v>127.82</v>
      </c>
      <c r="K33" s="67">
        <f t="shared" si="17"/>
        <v>250</v>
      </c>
    </row>
    <row r="34" spans="1:11" x14ac:dyDescent="0.25">
      <c r="A34" s="78"/>
      <c r="B34" s="76"/>
      <c r="C34" s="64"/>
      <c r="D34" s="64" t="s">
        <v>28</v>
      </c>
      <c r="E34" s="50"/>
      <c r="F34" s="65">
        <f>SUM(F30:F33)</f>
        <v>62</v>
      </c>
      <c r="G34" s="50"/>
      <c r="H34" s="70"/>
      <c r="I34" s="70"/>
      <c r="J34" s="51">
        <f t="shared" ref="J34:K34" si="18">SUM(J30:J33)</f>
        <v>5943.7199999999993</v>
      </c>
      <c r="K34" s="51">
        <f t="shared" si="18"/>
        <v>11625</v>
      </c>
    </row>
    <row r="35" spans="1:11" x14ac:dyDescent="0.25">
      <c r="A35" s="78"/>
      <c r="B35" s="74" t="s">
        <v>50</v>
      </c>
      <c r="C35" s="61" t="s">
        <v>45</v>
      </c>
      <c r="D35" s="62" t="s">
        <v>31</v>
      </c>
      <c r="E35" s="27" t="s">
        <v>27</v>
      </c>
      <c r="F35" s="63">
        <v>7</v>
      </c>
      <c r="G35" s="27"/>
      <c r="H35" s="72">
        <v>107.37</v>
      </c>
      <c r="I35" s="72">
        <v>210</v>
      </c>
      <c r="J35" s="67">
        <f t="shared" ref="J35:J38" si="19">F35*H35</f>
        <v>751.59</v>
      </c>
      <c r="K35" s="67">
        <f t="shared" ref="K35:K38" si="20">F35*I35</f>
        <v>1470</v>
      </c>
    </row>
    <row r="36" spans="1:11" x14ac:dyDescent="0.25">
      <c r="A36" s="78"/>
      <c r="B36" s="75"/>
      <c r="C36" s="61" t="s">
        <v>45</v>
      </c>
      <c r="D36" s="62" t="s">
        <v>25</v>
      </c>
      <c r="E36" s="27" t="s">
        <v>27</v>
      </c>
      <c r="F36" s="63">
        <v>11</v>
      </c>
      <c r="G36" s="27"/>
      <c r="H36" s="72">
        <v>94.59</v>
      </c>
      <c r="I36" s="72">
        <v>185</v>
      </c>
      <c r="J36" s="67">
        <f t="shared" si="19"/>
        <v>1040.49</v>
      </c>
      <c r="K36" s="67">
        <f t="shared" si="20"/>
        <v>2035</v>
      </c>
    </row>
    <row r="37" spans="1:11" x14ac:dyDescent="0.25">
      <c r="A37" s="78"/>
      <c r="B37" s="75"/>
      <c r="C37" s="61" t="s">
        <v>42</v>
      </c>
      <c r="D37" s="62" t="s">
        <v>31</v>
      </c>
      <c r="E37" s="27" t="s">
        <v>27</v>
      </c>
      <c r="F37" s="63">
        <v>8</v>
      </c>
      <c r="G37" s="27"/>
      <c r="H37" s="72">
        <v>63.91</v>
      </c>
      <c r="I37" s="72">
        <v>125</v>
      </c>
      <c r="J37" s="67">
        <f t="shared" si="19"/>
        <v>511.28</v>
      </c>
      <c r="K37" s="67">
        <f t="shared" si="20"/>
        <v>1000</v>
      </c>
    </row>
    <row r="38" spans="1:11" x14ac:dyDescent="0.25">
      <c r="A38" s="78"/>
      <c r="B38" s="75"/>
      <c r="C38" s="61" t="s">
        <v>42</v>
      </c>
      <c r="D38" s="62" t="s">
        <v>25</v>
      </c>
      <c r="E38" s="52" t="s">
        <v>27</v>
      </c>
      <c r="F38" s="63">
        <v>3</v>
      </c>
      <c r="G38" s="27"/>
      <c r="H38" s="72">
        <v>63.91</v>
      </c>
      <c r="I38" s="72">
        <v>125</v>
      </c>
      <c r="J38" s="67">
        <f t="shared" si="19"/>
        <v>191.73</v>
      </c>
      <c r="K38" s="67">
        <f t="shared" si="20"/>
        <v>375</v>
      </c>
    </row>
    <row r="39" spans="1:11" x14ac:dyDescent="0.25">
      <c r="A39" s="78"/>
      <c r="B39" s="76"/>
      <c r="C39" s="64"/>
      <c r="D39" s="64" t="s">
        <v>28</v>
      </c>
      <c r="E39" s="50"/>
      <c r="F39" s="65">
        <f>SUM(F35:F38)</f>
        <v>29</v>
      </c>
      <c r="G39" s="50"/>
      <c r="H39" s="70"/>
      <c r="I39" s="70"/>
      <c r="J39" s="51">
        <f t="shared" ref="J39:K39" si="21">SUM(J35:J38)</f>
        <v>2495.0899999999997</v>
      </c>
      <c r="K39" s="51">
        <f t="shared" si="21"/>
        <v>4880</v>
      </c>
    </row>
    <row r="40" spans="1:11" x14ac:dyDescent="0.25">
      <c r="A40" s="78"/>
      <c r="B40" s="74" t="s">
        <v>51</v>
      </c>
      <c r="C40" s="61" t="s">
        <v>37</v>
      </c>
      <c r="D40" s="62" t="s">
        <v>31</v>
      </c>
      <c r="E40" s="52" t="s">
        <v>27</v>
      </c>
      <c r="F40" s="63">
        <v>38</v>
      </c>
      <c r="G40" s="27"/>
      <c r="H40" s="72">
        <v>66.47</v>
      </c>
      <c r="I40" s="72">
        <v>130</v>
      </c>
      <c r="J40" s="67">
        <f t="shared" ref="J40" si="22">F40*H40</f>
        <v>2525.86</v>
      </c>
      <c r="K40" s="67">
        <f t="shared" ref="K40" si="23">F40*I40</f>
        <v>4940</v>
      </c>
    </row>
    <row r="41" spans="1:11" x14ac:dyDescent="0.25">
      <c r="A41" s="78"/>
      <c r="B41" s="75"/>
      <c r="C41" s="61" t="s">
        <v>37</v>
      </c>
      <c r="D41" s="62" t="s">
        <v>25</v>
      </c>
      <c r="E41" s="52" t="s">
        <v>27</v>
      </c>
      <c r="F41" s="63">
        <v>48</v>
      </c>
      <c r="G41" s="27"/>
      <c r="H41" s="72">
        <v>61.36</v>
      </c>
      <c r="I41" s="72">
        <v>120</v>
      </c>
      <c r="J41" s="67">
        <f t="shared" ref="J41:J43" si="24">F41*H41</f>
        <v>2945.2799999999997</v>
      </c>
      <c r="K41" s="67">
        <f t="shared" ref="K41:K43" si="25">F41*I41</f>
        <v>5760</v>
      </c>
    </row>
    <row r="42" spans="1:11" x14ac:dyDescent="0.25">
      <c r="A42" s="78"/>
      <c r="B42" s="75"/>
      <c r="C42" s="61" t="s">
        <v>38</v>
      </c>
      <c r="D42" s="62" t="s">
        <v>31</v>
      </c>
      <c r="E42" s="52" t="s">
        <v>27</v>
      </c>
      <c r="F42" s="63">
        <v>11</v>
      </c>
      <c r="G42" s="27"/>
      <c r="H42" s="72">
        <v>66.47</v>
      </c>
      <c r="I42" s="72">
        <v>130</v>
      </c>
      <c r="J42" s="67">
        <f t="shared" si="24"/>
        <v>731.17</v>
      </c>
      <c r="K42" s="67">
        <f t="shared" si="25"/>
        <v>1430</v>
      </c>
    </row>
    <row r="43" spans="1:11" x14ac:dyDescent="0.25">
      <c r="A43" s="78"/>
      <c r="B43" s="75"/>
      <c r="C43" s="61" t="s">
        <v>38</v>
      </c>
      <c r="D43" s="62" t="s">
        <v>25</v>
      </c>
      <c r="E43" s="52" t="s">
        <v>27</v>
      </c>
      <c r="F43" s="63">
        <v>22</v>
      </c>
      <c r="G43" s="27"/>
      <c r="H43" s="72">
        <v>61.36</v>
      </c>
      <c r="I43" s="72">
        <v>120</v>
      </c>
      <c r="J43" s="67">
        <f t="shared" si="24"/>
        <v>1349.92</v>
      </c>
      <c r="K43" s="67">
        <f t="shared" si="25"/>
        <v>2640</v>
      </c>
    </row>
    <row r="44" spans="1:11" x14ac:dyDescent="0.25">
      <c r="A44" s="78"/>
      <c r="B44" s="75"/>
      <c r="C44" s="66"/>
      <c r="D44" s="64" t="s">
        <v>28</v>
      </c>
      <c r="E44" s="50"/>
      <c r="F44" s="65">
        <f>SUM(F40:F43)</f>
        <v>119</v>
      </c>
      <c r="G44" s="50"/>
      <c r="H44" s="70"/>
      <c r="I44" s="70"/>
      <c r="J44" s="51">
        <f t="shared" ref="J44:K44" si="26">SUM(J40:J43)</f>
        <v>7552.23</v>
      </c>
      <c r="K44" s="51">
        <f t="shared" si="26"/>
        <v>14770</v>
      </c>
    </row>
    <row r="45" spans="1:11" x14ac:dyDescent="0.25">
      <c r="A45" s="79"/>
      <c r="B45" s="56"/>
      <c r="C45" s="57"/>
      <c r="D45" s="60" t="s">
        <v>53</v>
      </c>
      <c r="E45" s="59"/>
      <c r="F45" s="58">
        <f>F44+F39+F34+F29+F24+F22+F18+F13+F10</f>
        <v>390</v>
      </c>
      <c r="G45" s="59"/>
      <c r="H45" s="73"/>
      <c r="I45" s="73"/>
      <c r="J45" s="69">
        <f t="shared" ref="J45:K45" si="27">J44+J39+J34+J29+J24+J22+J18+J13+J10</f>
        <v>28369.200000000004</v>
      </c>
      <c r="K45" s="69">
        <f t="shared" si="27"/>
        <v>55485</v>
      </c>
    </row>
  </sheetData>
  <mergeCells count="13">
    <mergeCell ref="D2:F2"/>
    <mergeCell ref="D3:F3"/>
    <mergeCell ref="D4:E4"/>
    <mergeCell ref="B11:B13"/>
    <mergeCell ref="B30:B34"/>
    <mergeCell ref="B35:B39"/>
    <mergeCell ref="B40:B44"/>
    <mergeCell ref="B7:B10"/>
    <mergeCell ref="A7:A45"/>
    <mergeCell ref="B14:B18"/>
    <mergeCell ref="B19:B22"/>
    <mergeCell ref="B23:B24"/>
    <mergeCell ref="B25:B29"/>
  </mergeCells>
  <pageMargins left="0.70866141732283472" right="0.70866141732283472" top="0.74803149606299213" bottom="0.74803149606299213" header="0.31496062992125984" footer="0.31496062992125984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5"/>
  <sheetViews>
    <sheetView topLeftCell="A28" workbookViewId="0">
      <selection activeCell="O12" sqref="O12"/>
    </sheetView>
  </sheetViews>
  <sheetFormatPr defaultRowHeight="15" x14ac:dyDescent="0.25"/>
  <cols>
    <col min="1" max="1" width="5.7109375" style="5" customWidth="1"/>
    <col min="2" max="2" width="10.85546875" style="5" customWidth="1"/>
    <col min="3" max="3" width="11.140625" style="5" customWidth="1"/>
    <col min="4" max="4" width="32.28515625" style="5" customWidth="1"/>
    <col min="5" max="5" width="10" style="5" customWidth="1"/>
    <col min="6" max="6" width="16.28515625" style="5" customWidth="1"/>
    <col min="7" max="7" width="11.28515625" style="5" customWidth="1"/>
    <col min="8" max="8" width="10" style="5" customWidth="1"/>
    <col min="9" max="9" width="9" style="5" customWidth="1"/>
    <col min="10" max="10" width="11.140625" style="6" customWidth="1"/>
  </cols>
  <sheetData>
    <row r="1" spans="1:11" ht="15.75" thickBot="1" x14ac:dyDescent="0.3">
      <c r="A1" s="10"/>
      <c r="B1" s="10"/>
      <c r="C1" s="10"/>
      <c r="D1" s="10"/>
      <c r="E1" s="10"/>
      <c r="F1" s="10"/>
      <c r="G1" s="10"/>
      <c r="H1" s="10"/>
      <c r="I1" s="10"/>
    </row>
    <row r="2" spans="1:11" ht="50.45" customHeight="1" thickBot="1" x14ac:dyDescent="0.3">
      <c r="A2" s="10"/>
      <c r="B2" s="10"/>
      <c r="C2" s="10"/>
      <c r="D2" s="80" t="s">
        <v>23</v>
      </c>
      <c r="E2" s="81"/>
      <c r="F2" s="81"/>
      <c r="G2" s="36"/>
      <c r="H2" s="10"/>
      <c r="I2" s="10"/>
    </row>
    <row r="3" spans="1:11" ht="15.75" customHeight="1" thickBot="1" x14ac:dyDescent="0.3">
      <c r="A3" s="10"/>
      <c r="B3" s="10"/>
      <c r="C3" s="10"/>
      <c r="D3" s="82" t="s">
        <v>11</v>
      </c>
      <c r="E3" s="83"/>
      <c r="F3" s="83"/>
      <c r="G3" s="37"/>
      <c r="H3" s="10"/>
      <c r="I3" s="10"/>
    </row>
    <row r="4" spans="1:11" ht="15.75" thickBot="1" x14ac:dyDescent="0.3">
      <c r="A4" s="7"/>
      <c r="B4" s="7"/>
      <c r="C4" s="7"/>
      <c r="D4" s="84"/>
      <c r="E4" s="84"/>
      <c r="F4" s="7"/>
      <c r="G4" s="7"/>
      <c r="H4" s="7"/>
      <c r="I4" s="10"/>
    </row>
    <row r="5" spans="1:11" ht="51" x14ac:dyDescent="0.25">
      <c r="A5" s="24" t="s">
        <v>15</v>
      </c>
      <c r="B5" s="24" t="s">
        <v>8</v>
      </c>
      <c r="C5" s="25" t="s">
        <v>4</v>
      </c>
      <c r="D5" s="26" t="s">
        <v>0</v>
      </c>
      <c r="E5" s="26" t="s">
        <v>6</v>
      </c>
      <c r="F5" s="26" t="s">
        <v>5</v>
      </c>
      <c r="G5" s="26" t="s">
        <v>32</v>
      </c>
      <c r="H5" s="28" t="s">
        <v>35</v>
      </c>
      <c r="I5" s="29" t="s">
        <v>36</v>
      </c>
      <c r="J5" s="30" t="s">
        <v>29</v>
      </c>
      <c r="K5" s="30" t="s">
        <v>30</v>
      </c>
    </row>
    <row r="6" spans="1:11" x14ac:dyDescent="0.25">
      <c r="A6" s="34" t="s">
        <v>22</v>
      </c>
      <c r="B6" s="24">
        <v>2</v>
      </c>
      <c r="C6" s="24">
        <v>3</v>
      </c>
      <c r="D6" s="24">
        <v>4</v>
      </c>
      <c r="E6" s="35">
        <v>5</v>
      </c>
      <c r="F6" s="31">
        <v>6</v>
      </c>
      <c r="G6" s="31"/>
      <c r="H6" s="32">
        <v>7</v>
      </c>
      <c r="I6" s="32">
        <v>8</v>
      </c>
      <c r="J6" s="33">
        <v>9</v>
      </c>
      <c r="K6" s="33">
        <v>10</v>
      </c>
    </row>
    <row r="7" spans="1:11" x14ac:dyDescent="0.25">
      <c r="A7" s="77" t="s">
        <v>41</v>
      </c>
      <c r="B7" s="74" t="s">
        <v>52</v>
      </c>
      <c r="C7" s="61" t="s">
        <v>42</v>
      </c>
      <c r="D7" s="62" t="s">
        <v>31</v>
      </c>
      <c r="E7" s="52" t="s">
        <v>27</v>
      </c>
      <c r="F7" s="63">
        <v>39</v>
      </c>
      <c r="G7" s="49"/>
      <c r="H7" s="43"/>
      <c r="I7" s="43"/>
      <c r="J7" s="67"/>
      <c r="K7" s="67"/>
    </row>
    <row r="8" spans="1:11" x14ac:dyDescent="0.25">
      <c r="A8" s="78"/>
      <c r="B8" s="75"/>
      <c r="C8" s="61" t="s">
        <v>42</v>
      </c>
      <c r="D8" s="62" t="s">
        <v>25</v>
      </c>
      <c r="E8" s="52" t="s">
        <v>27</v>
      </c>
      <c r="F8" s="63">
        <v>76</v>
      </c>
      <c r="G8" s="49"/>
      <c r="H8" s="43"/>
      <c r="I8" s="43"/>
      <c r="J8" s="67"/>
      <c r="K8" s="67"/>
    </row>
    <row r="9" spans="1:11" x14ac:dyDescent="0.25">
      <c r="A9" s="78"/>
      <c r="B9" s="75"/>
      <c r="C9" s="61" t="s">
        <v>26</v>
      </c>
      <c r="D9" s="62" t="s">
        <v>25</v>
      </c>
      <c r="E9" s="52" t="s">
        <v>27</v>
      </c>
      <c r="F9" s="63">
        <v>3</v>
      </c>
      <c r="G9" s="49"/>
      <c r="H9" s="43"/>
      <c r="I9" s="43"/>
      <c r="J9" s="67"/>
      <c r="K9" s="67"/>
    </row>
    <row r="10" spans="1:11" x14ac:dyDescent="0.25">
      <c r="A10" s="78"/>
      <c r="B10" s="76"/>
      <c r="C10" s="64"/>
      <c r="D10" s="64" t="s">
        <v>28</v>
      </c>
      <c r="E10" s="53"/>
      <c r="F10" s="65">
        <f>SUM(F7:F9)</f>
        <v>118</v>
      </c>
      <c r="G10" s="54"/>
      <c r="H10" s="55"/>
      <c r="I10" s="55"/>
      <c r="J10" s="51"/>
      <c r="K10" s="51"/>
    </row>
    <row r="11" spans="1:11" x14ac:dyDescent="0.25">
      <c r="A11" s="78"/>
      <c r="B11" s="74" t="s">
        <v>43</v>
      </c>
      <c r="C11" s="61" t="s">
        <v>42</v>
      </c>
      <c r="D11" s="62" t="s">
        <v>31</v>
      </c>
      <c r="E11" s="52" t="s">
        <v>27</v>
      </c>
      <c r="F11" s="63">
        <v>1</v>
      </c>
      <c r="G11" s="49"/>
      <c r="H11" s="43"/>
      <c r="I11" s="43"/>
      <c r="J11" s="67"/>
      <c r="K11" s="67"/>
    </row>
    <row r="12" spans="1:11" x14ac:dyDescent="0.25">
      <c r="A12" s="78"/>
      <c r="B12" s="75"/>
      <c r="C12" s="61" t="s">
        <v>26</v>
      </c>
      <c r="D12" s="62" t="s">
        <v>25</v>
      </c>
      <c r="E12" s="52" t="s">
        <v>27</v>
      </c>
      <c r="F12" s="63">
        <v>2</v>
      </c>
      <c r="G12" s="49"/>
      <c r="H12" s="43"/>
      <c r="I12" s="43"/>
      <c r="J12" s="67"/>
      <c r="K12" s="67"/>
    </row>
    <row r="13" spans="1:11" x14ac:dyDescent="0.25">
      <c r="A13" s="78"/>
      <c r="B13" s="76"/>
      <c r="C13" s="64"/>
      <c r="D13" s="64" t="s">
        <v>28</v>
      </c>
      <c r="E13" s="50"/>
      <c r="F13" s="65">
        <f>SUM(F11:F12)</f>
        <v>3</v>
      </c>
      <c r="G13" s="50"/>
      <c r="H13" s="50"/>
      <c r="I13" s="50"/>
      <c r="J13" s="51"/>
      <c r="K13" s="51"/>
    </row>
    <row r="14" spans="1:11" x14ac:dyDescent="0.25">
      <c r="A14" s="78"/>
      <c r="B14" s="74" t="s">
        <v>44</v>
      </c>
      <c r="C14" s="61" t="s">
        <v>45</v>
      </c>
      <c r="D14" s="62" t="s">
        <v>31</v>
      </c>
      <c r="E14" s="52" t="s">
        <v>27</v>
      </c>
      <c r="F14" s="63">
        <v>2</v>
      </c>
      <c r="G14" s="52"/>
      <c r="H14" s="52"/>
      <c r="I14" s="52"/>
      <c r="J14" s="67"/>
      <c r="K14" s="67"/>
    </row>
    <row r="15" spans="1:11" x14ac:dyDescent="0.25">
      <c r="A15" s="78"/>
      <c r="B15" s="75"/>
      <c r="C15" s="61" t="s">
        <v>45</v>
      </c>
      <c r="D15" s="62" t="s">
        <v>25</v>
      </c>
      <c r="E15" s="52" t="s">
        <v>27</v>
      </c>
      <c r="F15" s="63">
        <v>8</v>
      </c>
      <c r="G15" s="27"/>
      <c r="H15" s="27"/>
      <c r="I15" s="27"/>
      <c r="J15" s="67"/>
      <c r="K15" s="67"/>
    </row>
    <row r="16" spans="1:11" x14ac:dyDescent="0.25">
      <c r="A16" s="78"/>
      <c r="B16" s="75"/>
      <c r="C16" s="61" t="s">
        <v>42</v>
      </c>
      <c r="D16" s="62" t="s">
        <v>31</v>
      </c>
      <c r="E16" s="52" t="s">
        <v>27</v>
      </c>
      <c r="F16" s="63">
        <v>4</v>
      </c>
      <c r="G16" s="27"/>
      <c r="H16" s="27"/>
      <c r="I16" s="27"/>
      <c r="J16" s="67"/>
      <c r="K16" s="67"/>
    </row>
    <row r="17" spans="1:11" x14ac:dyDescent="0.25">
      <c r="A17" s="78"/>
      <c r="B17" s="75"/>
      <c r="C17" s="61" t="s">
        <v>42</v>
      </c>
      <c r="D17" s="62" t="s">
        <v>25</v>
      </c>
      <c r="E17" s="52" t="s">
        <v>27</v>
      </c>
      <c r="F17" s="63">
        <v>6</v>
      </c>
      <c r="G17" s="27"/>
      <c r="H17" s="27"/>
      <c r="I17" s="27"/>
      <c r="J17" s="67"/>
      <c r="K17" s="67"/>
    </row>
    <row r="18" spans="1:11" x14ac:dyDescent="0.25">
      <c r="A18" s="78"/>
      <c r="B18" s="76"/>
      <c r="C18" s="64"/>
      <c r="D18" s="64" t="s">
        <v>28</v>
      </c>
      <c r="E18" s="50"/>
      <c r="F18" s="65">
        <f>SUM(F14:F17)</f>
        <v>20</v>
      </c>
      <c r="G18" s="50"/>
      <c r="H18" s="50"/>
      <c r="I18" s="50"/>
      <c r="J18" s="51"/>
      <c r="K18" s="51"/>
    </row>
    <row r="19" spans="1:11" x14ac:dyDescent="0.25">
      <c r="A19" s="78"/>
      <c r="B19" s="74" t="s">
        <v>46</v>
      </c>
      <c r="C19" s="61" t="s">
        <v>45</v>
      </c>
      <c r="D19" s="62" t="s">
        <v>25</v>
      </c>
      <c r="E19" s="52" t="s">
        <v>27</v>
      </c>
      <c r="F19" s="63">
        <v>1</v>
      </c>
      <c r="G19" s="27"/>
      <c r="H19" s="27"/>
      <c r="I19" s="27"/>
      <c r="J19" s="67"/>
      <c r="K19" s="67"/>
    </row>
    <row r="20" spans="1:11" x14ac:dyDescent="0.25">
      <c r="A20" s="78"/>
      <c r="B20" s="75"/>
      <c r="C20" s="61" t="s">
        <v>42</v>
      </c>
      <c r="D20" s="62" t="s">
        <v>31</v>
      </c>
      <c r="E20" s="52" t="s">
        <v>27</v>
      </c>
      <c r="F20" s="63">
        <v>2</v>
      </c>
      <c r="G20" s="27"/>
      <c r="H20" s="27"/>
      <c r="I20" s="27"/>
      <c r="J20" s="67"/>
      <c r="K20" s="67"/>
    </row>
    <row r="21" spans="1:11" x14ac:dyDescent="0.25">
      <c r="A21" s="78"/>
      <c r="B21" s="75"/>
      <c r="C21" s="61" t="s">
        <v>42</v>
      </c>
      <c r="D21" s="62" t="s">
        <v>25</v>
      </c>
      <c r="E21" s="52" t="s">
        <v>27</v>
      </c>
      <c r="F21" s="63">
        <v>3</v>
      </c>
      <c r="G21" s="27"/>
      <c r="H21" s="27"/>
      <c r="I21" s="27"/>
      <c r="J21" s="67"/>
      <c r="K21" s="67"/>
    </row>
    <row r="22" spans="1:11" x14ac:dyDescent="0.25">
      <c r="A22" s="78"/>
      <c r="B22" s="76"/>
      <c r="C22" s="64"/>
      <c r="D22" s="64" t="s">
        <v>28</v>
      </c>
      <c r="E22" s="50"/>
      <c r="F22" s="65">
        <f>SUM(F19:F21)</f>
        <v>6</v>
      </c>
      <c r="G22" s="50"/>
      <c r="H22" s="50"/>
      <c r="I22" s="50"/>
      <c r="J22" s="51"/>
      <c r="K22" s="51"/>
    </row>
    <row r="23" spans="1:11" x14ac:dyDescent="0.25">
      <c r="A23" s="78"/>
      <c r="B23" s="74" t="s">
        <v>47</v>
      </c>
      <c r="C23" s="61" t="s">
        <v>45</v>
      </c>
      <c r="D23" s="62" t="s">
        <v>25</v>
      </c>
      <c r="E23" s="52" t="s">
        <v>27</v>
      </c>
      <c r="F23" s="63">
        <v>3</v>
      </c>
      <c r="G23" s="27"/>
      <c r="H23" s="27"/>
      <c r="I23" s="27"/>
      <c r="J23" s="67"/>
      <c r="K23" s="67"/>
    </row>
    <row r="24" spans="1:11" x14ac:dyDescent="0.25">
      <c r="A24" s="78"/>
      <c r="B24" s="76"/>
      <c r="C24" s="64"/>
      <c r="D24" s="64" t="s">
        <v>28</v>
      </c>
      <c r="E24" s="50"/>
      <c r="F24" s="65">
        <f>SUM(F23:F23)</f>
        <v>3</v>
      </c>
      <c r="G24" s="50"/>
      <c r="H24" s="50"/>
      <c r="I24" s="50"/>
      <c r="J24" s="51"/>
      <c r="K24" s="51"/>
    </row>
    <row r="25" spans="1:11" x14ac:dyDescent="0.25">
      <c r="A25" s="78"/>
      <c r="B25" s="74" t="s">
        <v>48</v>
      </c>
      <c r="C25" s="61" t="s">
        <v>42</v>
      </c>
      <c r="D25" s="62" t="s">
        <v>31</v>
      </c>
      <c r="E25" s="52" t="s">
        <v>27</v>
      </c>
      <c r="F25" s="63">
        <v>17</v>
      </c>
      <c r="G25" s="27"/>
      <c r="H25" s="27"/>
      <c r="I25" s="27"/>
      <c r="J25" s="67"/>
      <c r="K25" s="67"/>
    </row>
    <row r="26" spans="1:11" x14ac:dyDescent="0.25">
      <c r="A26" s="78"/>
      <c r="B26" s="75"/>
      <c r="C26" s="61" t="s">
        <v>42</v>
      </c>
      <c r="D26" s="62" t="s">
        <v>25</v>
      </c>
      <c r="E26" s="52" t="s">
        <v>27</v>
      </c>
      <c r="F26" s="63">
        <v>6</v>
      </c>
      <c r="G26" s="27"/>
      <c r="H26" s="27"/>
      <c r="I26" s="27"/>
      <c r="J26" s="67"/>
      <c r="K26" s="67"/>
    </row>
    <row r="27" spans="1:11" x14ac:dyDescent="0.25">
      <c r="A27" s="78"/>
      <c r="B27" s="75"/>
      <c r="C27" s="61" t="s">
        <v>45</v>
      </c>
      <c r="D27" s="62" t="s">
        <v>31</v>
      </c>
      <c r="E27" s="52" t="s">
        <v>27</v>
      </c>
      <c r="F27" s="63">
        <v>4</v>
      </c>
      <c r="G27" s="27"/>
      <c r="H27" s="27"/>
      <c r="I27" s="27"/>
      <c r="J27" s="67"/>
      <c r="K27" s="67"/>
    </row>
    <row r="28" spans="1:11" x14ac:dyDescent="0.25">
      <c r="A28" s="78"/>
      <c r="B28" s="75"/>
      <c r="C28" s="61" t="s">
        <v>45</v>
      </c>
      <c r="D28" s="62" t="s">
        <v>25</v>
      </c>
      <c r="E28" s="52" t="s">
        <v>27</v>
      </c>
      <c r="F28" s="63">
        <v>3</v>
      </c>
      <c r="G28" s="27"/>
      <c r="H28" s="27"/>
      <c r="I28" s="27"/>
      <c r="J28" s="67"/>
      <c r="K28" s="67"/>
    </row>
    <row r="29" spans="1:11" x14ac:dyDescent="0.25">
      <c r="A29" s="78"/>
      <c r="B29" s="76"/>
      <c r="C29" s="64"/>
      <c r="D29" s="64" t="s">
        <v>28</v>
      </c>
      <c r="E29" s="50"/>
      <c r="F29" s="65">
        <f>SUM(F25:F28)</f>
        <v>30</v>
      </c>
      <c r="G29" s="50"/>
      <c r="H29" s="50"/>
      <c r="I29" s="50"/>
      <c r="J29" s="51"/>
      <c r="K29" s="51"/>
    </row>
    <row r="30" spans="1:11" x14ac:dyDescent="0.25">
      <c r="A30" s="78"/>
      <c r="B30" s="74" t="s">
        <v>49</v>
      </c>
      <c r="C30" s="61" t="s">
        <v>45</v>
      </c>
      <c r="D30" s="62" t="s">
        <v>31</v>
      </c>
      <c r="E30" s="52" t="s">
        <v>27</v>
      </c>
      <c r="F30" s="63">
        <v>35</v>
      </c>
      <c r="G30" s="27"/>
      <c r="H30" s="27"/>
      <c r="I30" s="27"/>
      <c r="J30" s="67"/>
      <c r="K30" s="67"/>
    </row>
    <row r="31" spans="1:11" x14ac:dyDescent="0.25">
      <c r="A31" s="78"/>
      <c r="B31" s="75"/>
      <c r="C31" s="61" t="s">
        <v>45</v>
      </c>
      <c r="D31" s="62" t="s">
        <v>25</v>
      </c>
      <c r="E31" s="52" t="s">
        <v>27</v>
      </c>
      <c r="F31" s="63">
        <v>15</v>
      </c>
      <c r="G31" s="27"/>
      <c r="H31" s="27"/>
      <c r="I31" s="27"/>
      <c r="J31" s="67"/>
      <c r="K31" s="67"/>
    </row>
    <row r="32" spans="1:11" x14ac:dyDescent="0.25">
      <c r="A32" s="78"/>
      <c r="B32" s="75"/>
      <c r="C32" s="61" t="s">
        <v>42</v>
      </c>
      <c r="D32" s="62" t="s">
        <v>31</v>
      </c>
      <c r="E32" s="52" t="s">
        <v>27</v>
      </c>
      <c r="F32" s="63">
        <v>10</v>
      </c>
      <c r="G32" s="27"/>
      <c r="H32" s="27"/>
      <c r="I32" s="27"/>
      <c r="J32" s="67"/>
      <c r="K32" s="67"/>
    </row>
    <row r="33" spans="1:11" x14ac:dyDescent="0.25">
      <c r="A33" s="78"/>
      <c r="B33" s="75"/>
      <c r="C33" s="61" t="s">
        <v>42</v>
      </c>
      <c r="D33" s="62" t="s">
        <v>25</v>
      </c>
      <c r="E33" s="52" t="s">
        <v>27</v>
      </c>
      <c r="F33" s="63">
        <v>2</v>
      </c>
      <c r="G33" s="27"/>
      <c r="H33" s="27"/>
      <c r="I33" s="27"/>
      <c r="J33" s="67"/>
      <c r="K33" s="67"/>
    </row>
    <row r="34" spans="1:11" x14ac:dyDescent="0.25">
      <c r="A34" s="78"/>
      <c r="B34" s="76"/>
      <c r="C34" s="64"/>
      <c r="D34" s="64" t="s">
        <v>28</v>
      </c>
      <c r="E34" s="50"/>
      <c r="F34" s="65">
        <f>SUM(F30:F33)</f>
        <v>62</v>
      </c>
      <c r="G34" s="50"/>
      <c r="H34" s="50"/>
      <c r="I34" s="50"/>
      <c r="J34" s="51"/>
      <c r="K34" s="51"/>
    </row>
    <row r="35" spans="1:11" x14ac:dyDescent="0.25">
      <c r="A35" s="78"/>
      <c r="B35" s="74" t="s">
        <v>50</v>
      </c>
      <c r="C35" s="61" t="s">
        <v>45</v>
      </c>
      <c r="D35" s="62" t="s">
        <v>31</v>
      </c>
      <c r="E35" s="27" t="s">
        <v>27</v>
      </c>
      <c r="F35" s="63">
        <v>7</v>
      </c>
      <c r="G35" s="27"/>
      <c r="H35" s="27"/>
      <c r="I35" s="27"/>
      <c r="J35" s="67"/>
      <c r="K35" s="67"/>
    </row>
    <row r="36" spans="1:11" x14ac:dyDescent="0.25">
      <c r="A36" s="78"/>
      <c r="B36" s="75"/>
      <c r="C36" s="61" t="s">
        <v>45</v>
      </c>
      <c r="D36" s="62" t="s">
        <v>25</v>
      </c>
      <c r="E36" s="27" t="s">
        <v>27</v>
      </c>
      <c r="F36" s="63">
        <v>11</v>
      </c>
      <c r="G36" s="27"/>
      <c r="H36" s="27"/>
      <c r="I36" s="27"/>
      <c r="J36" s="67"/>
      <c r="K36" s="67"/>
    </row>
    <row r="37" spans="1:11" x14ac:dyDescent="0.25">
      <c r="A37" s="78"/>
      <c r="B37" s="75"/>
      <c r="C37" s="61" t="s">
        <v>42</v>
      </c>
      <c r="D37" s="62" t="s">
        <v>31</v>
      </c>
      <c r="E37" s="27" t="s">
        <v>27</v>
      </c>
      <c r="F37" s="63">
        <v>8</v>
      </c>
      <c r="G37" s="27"/>
      <c r="H37" s="27"/>
      <c r="I37" s="27"/>
      <c r="J37" s="67"/>
      <c r="K37" s="67"/>
    </row>
    <row r="38" spans="1:11" x14ac:dyDescent="0.25">
      <c r="A38" s="78"/>
      <c r="B38" s="75"/>
      <c r="C38" s="61" t="s">
        <v>42</v>
      </c>
      <c r="D38" s="62" t="s">
        <v>25</v>
      </c>
      <c r="E38" s="52" t="s">
        <v>27</v>
      </c>
      <c r="F38" s="63">
        <v>3</v>
      </c>
      <c r="G38" s="27"/>
      <c r="H38" s="27"/>
      <c r="I38" s="27"/>
      <c r="J38" s="67"/>
      <c r="K38" s="67"/>
    </row>
    <row r="39" spans="1:11" x14ac:dyDescent="0.25">
      <c r="A39" s="78"/>
      <c r="B39" s="76"/>
      <c r="C39" s="64"/>
      <c r="D39" s="64" t="s">
        <v>28</v>
      </c>
      <c r="E39" s="50"/>
      <c r="F39" s="65">
        <f>SUM(F35:F38)</f>
        <v>29</v>
      </c>
      <c r="G39" s="50"/>
      <c r="H39" s="50"/>
      <c r="I39" s="50"/>
      <c r="J39" s="51"/>
      <c r="K39" s="51"/>
    </row>
    <row r="40" spans="1:11" x14ac:dyDescent="0.25">
      <c r="A40" s="78"/>
      <c r="B40" s="74" t="s">
        <v>51</v>
      </c>
      <c r="C40" s="61" t="s">
        <v>37</v>
      </c>
      <c r="D40" s="62" t="s">
        <v>31</v>
      </c>
      <c r="E40" s="52" t="s">
        <v>27</v>
      </c>
      <c r="F40" s="63">
        <v>38</v>
      </c>
      <c r="G40" s="27"/>
      <c r="H40" s="27"/>
      <c r="I40" s="27"/>
      <c r="J40" s="68"/>
      <c r="K40" s="68"/>
    </row>
    <row r="41" spans="1:11" x14ac:dyDescent="0.25">
      <c r="A41" s="78"/>
      <c r="B41" s="75"/>
      <c r="C41" s="61" t="s">
        <v>37</v>
      </c>
      <c r="D41" s="62" t="s">
        <v>25</v>
      </c>
      <c r="E41" s="52" t="s">
        <v>27</v>
      </c>
      <c r="F41" s="63">
        <v>48</v>
      </c>
      <c r="G41" s="27"/>
      <c r="H41" s="27"/>
      <c r="I41" s="27"/>
      <c r="J41" s="67"/>
      <c r="K41" s="67"/>
    </row>
    <row r="42" spans="1:11" x14ac:dyDescent="0.25">
      <c r="A42" s="78"/>
      <c r="B42" s="75"/>
      <c r="C42" s="61" t="s">
        <v>38</v>
      </c>
      <c r="D42" s="62" t="s">
        <v>31</v>
      </c>
      <c r="E42" s="52" t="s">
        <v>27</v>
      </c>
      <c r="F42" s="63">
        <v>11</v>
      </c>
      <c r="G42" s="27"/>
      <c r="H42" s="27"/>
      <c r="I42" s="27"/>
      <c r="J42" s="67"/>
      <c r="K42" s="67"/>
    </row>
    <row r="43" spans="1:11" x14ac:dyDescent="0.25">
      <c r="A43" s="78"/>
      <c r="B43" s="75"/>
      <c r="C43" s="61" t="s">
        <v>38</v>
      </c>
      <c r="D43" s="62" t="s">
        <v>25</v>
      </c>
      <c r="E43" s="52" t="s">
        <v>27</v>
      </c>
      <c r="F43" s="63">
        <v>22</v>
      </c>
      <c r="G43" s="27"/>
      <c r="H43" s="27"/>
      <c r="I43" s="27"/>
      <c r="J43" s="67"/>
      <c r="K43" s="67"/>
    </row>
    <row r="44" spans="1:11" x14ac:dyDescent="0.25">
      <c r="A44" s="78"/>
      <c r="B44" s="75"/>
      <c r="C44" s="66"/>
      <c r="D44" s="64" t="s">
        <v>28</v>
      </c>
      <c r="E44" s="50"/>
      <c r="F44" s="65">
        <f>SUM(F40:F43)</f>
        <v>119</v>
      </c>
      <c r="G44" s="50"/>
      <c r="H44" s="50"/>
      <c r="I44" s="50"/>
      <c r="J44" s="51"/>
      <c r="K44" s="51"/>
    </row>
    <row r="45" spans="1:11" x14ac:dyDescent="0.25">
      <c r="A45" s="79"/>
      <c r="B45" s="56"/>
      <c r="C45" s="57"/>
      <c r="D45" s="60" t="s">
        <v>53</v>
      </c>
      <c r="E45" s="59"/>
      <c r="F45" s="58">
        <f>F44+F39+F34+F29+F24+F22+F18+F13+F10</f>
        <v>390</v>
      </c>
      <c r="G45" s="59"/>
      <c r="H45" s="59"/>
      <c r="I45" s="59"/>
      <c r="J45" s="69"/>
      <c r="K45" s="69"/>
    </row>
  </sheetData>
  <mergeCells count="13">
    <mergeCell ref="B40:B44"/>
    <mergeCell ref="D2:F2"/>
    <mergeCell ref="D3:F3"/>
    <mergeCell ref="D4:E4"/>
    <mergeCell ref="A7:A45"/>
    <mergeCell ref="B7:B10"/>
    <mergeCell ref="B11:B13"/>
    <mergeCell ref="B14:B18"/>
    <mergeCell ref="B19:B22"/>
    <mergeCell ref="B23:B24"/>
    <mergeCell ref="B25:B29"/>
    <mergeCell ref="B30:B34"/>
    <mergeCell ref="B35:B39"/>
  </mergeCells>
  <pageMargins left="0.7" right="0.7" top="0.75" bottom="0.75" header="0.3" footer="0.3"/>
  <pageSetup paperSize="9"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J20"/>
  <sheetViews>
    <sheetView tabSelected="1" workbookViewId="0">
      <selection activeCell="H9" sqref="H9:H10"/>
    </sheetView>
  </sheetViews>
  <sheetFormatPr defaultRowHeight="15.75" x14ac:dyDescent="0.25"/>
  <cols>
    <col min="1" max="1" width="17.28515625" style="17" customWidth="1"/>
    <col min="2" max="2" width="14.5703125" style="17" customWidth="1"/>
    <col min="3" max="3" width="14.42578125" style="17" customWidth="1"/>
    <col min="4" max="4" width="14.140625" style="17" customWidth="1"/>
    <col min="5" max="5" width="12.28515625" style="17" customWidth="1"/>
    <col min="6" max="6" width="16.42578125" style="17" customWidth="1"/>
    <col min="7" max="9" width="8.85546875" style="17"/>
  </cols>
  <sheetData>
    <row r="2" spans="1:10" x14ac:dyDescent="0.25">
      <c r="A2" s="94" t="s">
        <v>13</v>
      </c>
      <c r="B2" s="94"/>
      <c r="C2" s="94"/>
      <c r="D2" s="94"/>
      <c r="E2" s="94"/>
      <c r="F2" s="94"/>
      <c r="G2" s="94"/>
      <c r="H2" s="94"/>
    </row>
    <row r="3" spans="1:10" x14ac:dyDescent="0.25">
      <c r="A3" s="95" t="s">
        <v>14</v>
      </c>
      <c r="B3" s="95"/>
      <c r="C3" s="95"/>
      <c r="D3" s="95"/>
      <c r="E3" s="95"/>
      <c r="F3" s="95"/>
      <c r="G3" s="95"/>
      <c r="H3" s="95"/>
    </row>
    <row r="4" spans="1:10" ht="31.15" customHeight="1" x14ac:dyDescent="0.25">
      <c r="A4" s="96" t="s">
        <v>39</v>
      </c>
      <c r="B4" s="95"/>
      <c r="C4" s="95"/>
      <c r="D4" s="95"/>
      <c r="E4" s="95"/>
      <c r="F4" s="95"/>
      <c r="G4" s="95"/>
      <c r="H4" s="95"/>
    </row>
    <row r="5" spans="1:10" ht="22.15" customHeight="1" x14ac:dyDescent="0.25">
      <c r="A5" s="95" t="s">
        <v>54</v>
      </c>
      <c r="B5" s="95"/>
      <c r="C5" s="95"/>
      <c r="D5" s="95"/>
      <c r="E5" s="95"/>
      <c r="F5" s="95"/>
      <c r="G5" s="95"/>
      <c r="H5" s="95"/>
    </row>
    <row r="6" spans="1:10" x14ac:dyDescent="0.25">
      <c r="A6" s="18"/>
      <c r="B6" s="18"/>
      <c r="C6" s="18"/>
      <c r="D6" s="18"/>
      <c r="E6" s="18"/>
      <c r="F6" s="18"/>
      <c r="G6" s="18"/>
      <c r="H6" s="18"/>
    </row>
    <row r="7" spans="1:10" x14ac:dyDescent="0.25">
      <c r="A7" s="18"/>
      <c r="B7" s="18"/>
      <c r="C7" s="18"/>
      <c r="D7" s="18"/>
      <c r="E7" s="18"/>
      <c r="F7" s="18"/>
      <c r="G7" s="18"/>
      <c r="H7" s="18"/>
    </row>
    <row r="8" spans="1:10" x14ac:dyDescent="0.25">
      <c r="A8" s="18"/>
      <c r="B8" s="18"/>
      <c r="C8" s="18"/>
      <c r="D8" s="18"/>
      <c r="E8" s="18"/>
      <c r="F8" s="18"/>
      <c r="G8" s="18"/>
      <c r="H8" s="18"/>
    </row>
    <row r="9" spans="1:10" ht="27.6" customHeight="1" x14ac:dyDescent="0.25">
      <c r="A9" s="90" t="s">
        <v>12</v>
      </c>
      <c r="B9" s="97" t="s">
        <v>40</v>
      </c>
      <c r="C9" s="98"/>
      <c r="D9" s="98"/>
      <c r="E9" s="99"/>
      <c r="F9" s="92" t="s">
        <v>20</v>
      </c>
      <c r="G9" s="18"/>
      <c r="H9" s="18"/>
    </row>
    <row r="10" spans="1:10" x14ac:dyDescent="0.25">
      <c r="A10" s="91"/>
      <c r="B10" s="21" t="s">
        <v>16</v>
      </c>
      <c r="C10" s="21" t="s">
        <v>17</v>
      </c>
      <c r="D10" s="21" t="s">
        <v>18</v>
      </c>
      <c r="E10" s="21" t="s">
        <v>19</v>
      </c>
      <c r="F10" s="91"/>
      <c r="G10" s="18"/>
      <c r="H10" s="18"/>
    </row>
    <row r="11" spans="1:10" ht="39.6" customHeight="1" x14ac:dyDescent="0.25">
      <c r="A11" s="22" t="s">
        <v>24</v>
      </c>
      <c r="B11" s="22">
        <v>97</v>
      </c>
      <c r="C11" s="22">
        <v>98</v>
      </c>
      <c r="D11" s="22">
        <v>98</v>
      </c>
      <c r="E11" s="22">
        <v>97</v>
      </c>
      <c r="F11" s="22">
        <v>390</v>
      </c>
      <c r="G11" s="18"/>
      <c r="H11" s="18"/>
    </row>
    <row r="12" spans="1:10" x14ac:dyDescent="0.25">
      <c r="A12" s="18"/>
      <c r="B12" s="18"/>
      <c r="C12" s="18"/>
      <c r="D12" s="18"/>
      <c r="E12" s="18"/>
      <c r="F12" s="18"/>
      <c r="G12" s="18"/>
      <c r="H12" s="18"/>
    </row>
    <row r="13" spans="1:10" x14ac:dyDescent="0.25">
      <c r="A13" s="19"/>
      <c r="B13" s="19"/>
      <c r="C13" s="19"/>
      <c r="D13" s="19"/>
      <c r="E13" s="19"/>
      <c r="F13" s="18"/>
      <c r="G13" s="19"/>
      <c r="H13" s="20"/>
    </row>
    <row r="14" spans="1:10" ht="15" x14ac:dyDescent="0.25">
      <c r="A14" s="93" t="s">
        <v>2</v>
      </c>
      <c r="B14" s="93"/>
      <c r="C14" s="93"/>
      <c r="D14" s="93"/>
      <c r="E14" s="8"/>
      <c r="F14" s="9"/>
      <c r="G14" s="9"/>
      <c r="H14" s="9"/>
      <c r="I14" s="8"/>
      <c r="J14" s="8"/>
    </row>
    <row r="15" spans="1:10" x14ac:dyDescent="0.25">
      <c r="A15" s="3" t="s">
        <v>2</v>
      </c>
      <c r="B15" s="15"/>
      <c r="C15" s="8"/>
      <c r="D15" s="8"/>
      <c r="E15" s="9" t="s">
        <v>3</v>
      </c>
      <c r="F15" s="8"/>
      <c r="I15" s="8"/>
      <c r="J15" s="8"/>
    </row>
    <row r="16" spans="1:10" ht="14.45" customHeight="1" x14ac:dyDescent="0.25">
      <c r="A16" s="13" t="s">
        <v>9</v>
      </c>
      <c r="B16" s="16"/>
      <c r="C16" s="12"/>
      <c r="D16" s="14" t="s">
        <v>7</v>
      </c>
      <c r="E16" s="14"/>
      <c r="F16" s="14"/>
      <c r="I16" s="8"/>
      <c r="J16" s="8"/>
    </row>
    <row r="17" spans="1:10" ht="15" x14ac:dyDescent="0.25">
      <c r="A17" s="13"/>
      <c r="B17" s="16"/>
      <c r="C17" s="12"/>
      <c r="D17" s="12"/>
      <c r="E17" s="4"/>
      <c r="F17" s="85"/>
      <c r="G17" s="85"/>
      <c r="H17" s="85"/>
      <c r="I17" s="8"/>
      <c r="J17" s="8"/>
    </row>
    <row r="18" spans="1:10" ht="15" x14ac:dyDescent="0.25">
      <c r="A18" s="3"/>
      <c r="B18" s="15"/>
      <c r="C18" s="8"/>
      <c r="D18" s="8"/>
      <c r="E18" s="8"/>
      <c r="F18" s="8"/>
      <c r="G18" s="8"/>
      <c r="H18" s="8"/>
      <c r="I18" s="8"/>
      <c r="J18" s="8"/>
    </row>
    <row r="19" spans="1:10" ht="15" x14ac:dyDescent="0.25">
      <c r="A19" s="86" t="s">
        <v>1</v>
      </c>
      <c r="B19" s="87"/>
      <c r="C19" s="87"/>
      <c r="D19" s="87"/>
      <c r="E19" s="8"/>
      <c r="F19" s="8"/>
      <c r="G19" s="8"/>
      <c r="H19" s="8"/>
      <c r="I19" s="8"/>
      <c r="J19" s="8"/>
    </row>
    <row r="20" spans="1:10" ht="15" x14ac:dyDescent="0.25">
      <c r="A20" s="88" t="s">
        <v>10</v>
      </c>
      <c r="B20" s="88"/>
      <c r="C20" s="89"/>
      <c r="D20" s="89"/>
      <c r="E20" s="89"/>
      <c r="F20" s="8"/>
      <c r="G20" s="8"/>
      <c r="H20" s="8"/>
      <c r="I20" s="8"/>
      <c r="J20" s="8"/>
    </row>
  </sheetData>
  <mergeCells count="11">
    <mergeCell ref="A2:H2"/>
    <mergeCell ref="A3:H3"/>
    <mergeCell ref="A4:H4"/>
    <mergeCell ref="A5:H5"/>
    <mergeCell ref="B9:E9"/>
    <mergeCell ref="F17:H17"/>
    <mergeCell ref="A19:D19"/>
    <mergeCell ref="A20:E20"/>
    <mergeCell ref="A9:A10"/>
    <mergeCell ref="F9:F10"/>
    <mergeCell ref="A14:D14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2026-01-09T11:40:14Z</cp:lastPrinted>
  <dcterms:created xsi:type="dcterms:W3CDTF">2019-10-11T07:43:52Z</dcterms:created>
  <dcterms:modified xsi:type="dcterms:W3CDTF">2026-01-12T07:57:42Z</dcterms:modified>
</cp:coreProperties>
</file>