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Прил.1!$B$2:$M$13</definedName>
    <definedName name="_xlnm._FilterDatabase" localSheetId="1" hidden="1">Прил.2!$B$2:$K$13</definedName>
  </definedNames>
  <calcPr calcId="162913"/>
</workbook>
</file>

<file path=xl/calcChain.xml><?xml version="1.0" encoding="utf-8"?>
<calcChain xmlns="http://schemas.openxmlformats.org/spreadsheetml/2006/main">
  <c r="H11" i="13" l="1"/>
  <c r="H4" i="13"/>
  <c r="H5" i="13"/>
  <c r="H6" i="13"/>
  <c r="H7" i="13"/>
  <c r="H3" i="13"/>
  <c r="J9" i="13"/>
  <c r="J10" i="13"/>
  <c r="J8" i="13"/>
  <c r="F13" i="15" l="1"/>
  <c r="F12" i="15"/>
  <c r="E12" i="15"/>
  <c r="E13" i="15" s="1"/>
  <c r="P13" i="13" l="1"/>
  <c r="F12" i="13" l="1"/>
  <c r="F13" i="13" s="1"/>
  <c r="E12" i="13"/>
  <c r="E13" i="13" s="1"/>
  <c r="K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M12" i="13" l="1"/>
  <c r="M13" i="13" s="1"/>
  <c r="N13" i="13" s="1"/>
</calcChain>
</file>

<file path=xl/sharedStrings.xml><?xml version="1.0" encoding="utf-8"?>
<sst xmlns="http://schemas.openxmlformats.org/spreadsheetml/2006/main" count="93" uniqueCount="49">
  <si>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</si>
  <si>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</si>
  <si>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</si>
  <si>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</si>
  <si>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</si>
  <si>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</si>
  <si>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</si>
  <si>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</si>
  <si>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</si>
  <si>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</si>
  <si>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</si>
  <si>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</si>
  <si>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</si>
  <si>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</si>
  <si>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</si>
  <si>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</si>
  <si>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</si>
  <si>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</si>
  <si>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</si>
  <si>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</si>
  <si>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</si>
  <si>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</si>
  <si>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293 а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</si>
  <si>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</si>
  <si>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</si>
  <si>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</si>
  <si>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</si>
  <si>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</si>
  <si>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</si>
  <si>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</si>
  <si>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</si>
  <si>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</si>
  <si>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</si>
  <si>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</si>
  <si>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</si>
  <si>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</si>
  <si>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</si>
  <si>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</si>
  <si>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</si>
  <si>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</si>
  <si>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</si>
  <si>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</si>
  <si>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</si>
  <si>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</si>
  <si>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3-15-26</t>
  </si>
  <si>
    <t>Всичко за обект 3-15-26</t>
  </si>
  <si>
    <t>за обект №3-15-26,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</si>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</sst>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1" xfId="1" applyFont="1" applyFill="1" applyBorder="1"/>
    <xf numFmtId="0" fontId="2" fillId="0" borderId="0" xfId="0" applyFont="1"/>
    <xf numFmtId="1" fontId="2" fillId="0" borderId="2" xfId="1" applyNumberFormat="1" applyFont="1" applyBorder="1" applyAlignment="1">
      <alignment horizontal="right"/>
    </xf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0" borderId="1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right"/>
    </xf>
    <xf numFmtId="1" fontId="3" fillId="2" borderId="5" xfId="1" applyNumberFormat="1" applyFont="1" applyFill="1" applyBorder="1" applyAlignment="1">
      <alignment horizontal="right"/>
    </xf>
    <xf numFmtId="0" fontId="2" fillId="2" borderId="6" xfId="1" applyFont="1" applyFill="1" applyBorder="1"/>
    <xf numFmtId="2" fontId="3" fillId="2" borderId="5" xfId="1" applyNumberFormat="1" applyFont="1" applyFill="1" applyBorder="1" applyAlignment="1">
      <alignment horizontal="right"/>
    </xf>
    <xf numFmtId="0" fontId="2" fillId="0" borderId="4" xfId="1" applyFont="1" applyBorder="1"/>
    <xf numFmtId="0" fontId="2" fillId="0" borderId="7" xfId="1" applyFont="1" applyBorder="1" applyAlignment="1">
      <alignment vertical="center"/>
    </xf>
    <xf numFmtId="1" fontId="2" fillId="0" borderId="4" xfId="1" applyNumberFormat="1" applyFont="1" applyBorder="1" applyAlignment="1">
      <alignment horizontal="right" vertical="top"/>
    </xf>
    <xf numFmtId="2" fontId="2" fillId="0" borderId="7" xfId="1" applyNumberFormat="1" applyFont="1" applyBorder="1"/>
    <xf numFmtId="1" fontId="2" fillId="0" borderId="4" xfId="1" applyNumberFormat="1" applyFont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5" xfId="1" applyFont="1" applyFill="1" applyBorder="1"/>
    <xf numFmtId="0" fontId="2" fillId="3" borderId="3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</xdr:row>
      <xdr:rowOff>66675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11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</xdr:row>
      <xdr:rowOff>66675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32670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11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P13" sqref="P13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9" customFormat="1" ht="15.75" x14ac:dyDescent="0.25">
      <c r="B1" s="12"/>
      <c r="D1" s="9" t="s">
        <v>20</v>
      </c>
    </row>
    <row r="2" spans="1:16" s="9" customFormat="1" ht="126" x14ac:dyDescent="0.25">
      <c r="A2" s="13" t="s">
        <v>23</v>
      </c>
      <c r="B2" s="11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47</v>
      </c>
      <c r="I2" s="2" t="s">
        <v>6</v>
      </c>
      <c r="J2" s="2" t="s">
        <v>48</v>
      </c>
      <c r="K2" s="2" t="s">
        <v>7</v>
      </c>
      <c r="L2" s="2" t="s">
        <v>8</v>
      </c>
      <c r="M2" s="2" t="s">
        <v>9</v>
      </c>
      <c r="N2" s="31" t="s">
        <v>24</v>
      </c>
      <c r="O2" s="31" t="s">
        <v>25</v>
      </c>
      <c r="P2" s="31" t="s">
        <v>26</v>
      </c>
    </row>
    <row r="3" spans="1:16" s="9" customFormat="1" ht="15.75" x14ac:dyDescent="0.25">
      <c r="A3" s="50" t="s">
        <v>44</v>
      </c>
      <c r="B3" s="49" t="s">
        <v>22</v>
      </c>
      <c r="C3" s="19" t="s">
        <v>15</v>
      </c>
      <c r="D3" s="20" t="s">
        <v>18</v>
      </c>
      <c r="E3" s="23">
        <v>6</v>
      </c>
      <c r="F3" s="21"/>
      <c r="G3" s="22">
        <v>324</v>
      </c>
      <c r="H3" s="22">
        <f>G3/1.95583</f>
        <v>165.65856950757478</v>
      </c>
      <c r="I3" s="22"/>
      <c r="J3" s="22"/>
      <c r="K3" s="22">
        <f>E3*G3</f>
        <v>1944</v>
      </c>
      <c r="L3" s="22"/>
      <c r="M3" s="22">
        <f>K3</f>
        <v>1944</v>
      </c>
      <c r="N3" s="51"/>
      <c r="O3" s="51"/>
      <c r="P3" s="51"/>
    </row>
    <row r="4" spans="1:16" s="9" customFormat="1" ht="15.75" x14ac:dyDescent="0.25">
      <c r="A4" s="50"/>
      <c r="B4" s="49"/>
      <c r="C4" s="3" t="s">
        <v>15</v>
      </c>
      <c r="D4" s="4" t="s">
        <v>19</v>
      </c>
      <c r="E4" s="10">
        <v>7</v>
      </c>
      <c r="F4" s="7"/>
      <c r="G4" s="5">
        <v>249</v>
      </c>
      <c r="H4" s="22">
        <f t="shared" ref="H4:H7" si="0">G4/1.95583</f>
        <v>127.3116784178584</v>
      </c>
      <c r="I4" s="5"/>
      <c r="J4" s="5"/>
      <c r="K4" s="5">
        <f>E4*G4</f>
        <v>1743</v>
      </c>
      <c r="L4" s="5"/>
      <c r="M4" s="5">
        <f>K4</f>
        <v>1743</v>
      </c>
      <c r="N4" s="51"/>
      <c r="O4" s="51"/>
      <c r="P4" s="51"/>
    </row>
    <row r="5" spans="1:16" s="9" customFormat="1" ht="15.75" x14ac:dyDescent="0.25">
      <c r="A5" s="50"/>
      <c r="B5" s="49"/>
      <c r="C5" s="3" t="s">
        <v>15</v>
      </c>
      <c r="D5" s="4" t="s">
        <v>21</v>
      </c>
      <c r="E5" s="10">
        <v>8</v>
      </c>
      <c r="F5" s="7"/>
      <c r="G5" s="5">
        <v>214</v>
      </c>
      <c r="H5" s="22">
        <f t="shared" si="0"/>
        <v>109.41646257599076</v>
      </c>
      <c r="I5" s="5"/>
      <c r="J5" s="5"/>
      <c r="K5" s="5">
        <f>E5*G5</f>
        <v>1712</v>
      </c>
      <c r="L5" s="5"/>
      <c r="M5" s="5">
        <f>K5</f>
        <v>1712</v>
      </c>
      <c r="N5" s="51"/>
      <c r="O5" s="51"/>
      <c r="P5" s="51"/>
    </row>
    <row r="6" spans="1:16" s="9" customFormat="1" ht="15.75" x14ac:dyDescent="0.25">
      <c r="A6" s="50"/>
      <c r="B6" s="49"/>
      <c r="C6" s="3" t="s">
        <v>15</v>
      </c>
      <c r="D6" s="4" t="s">
        <v>17</v>
      </c>
      <c r="E6" s="10">
        <v>180</v>
      </c>
      <c r="F6" s="7"/>
      <c r="G6" s="5">
        <v>164</v>
      </c>
      <c r="H6" s="22">
        <f t="shared" si="0"/>
        <v>83.851868516179835</v>
      </c>
      <c r="I6" s="5"/>
      <c r="J6" s="5"/>
      <c r="K6" s="5">
        <f>E6*G6</f>
        <v>29520</v>
      </c>
      <c r="L6" s="5"/>
      <c r="M6" s="5">
        <f>K6</f>
        <v>29520</v>
      </c>
      <c r="N6" s="51"/>
      <c r="O6" s="51"/>
      <c r="P6" s="51"/>
    </row>
    <row r="7" spans="1:16" s="9" customFormat="1" ht="15.75" x14ac:dyDescent="0.25">
      <c r="A7" s="50"/>
      <c r="B7" s="49"/>
      <c r="C7" s="3" t="s">
        <v>15</v>
      </c>
      <c r="D7" s="4" t="s">
        <v>16</v>
      </c>
      <c r="E7" s="6">
        <v>93</v>
      </c>
      <c r="F7" s="7"/>
      <c r="G7" s="5">
        <v>144</v>
      </c>
      <c r="H7" s="22">
        <f t="shared" si="0"/>
        <v>73.626030892255457</v>
      </c>
      <c r="I7" s="5"/>
      <c r="J7" s="5"/>
      <c r="K7" s="5">
        <f>E7*G7</f>
        <v>13392</v>
      </c>
      <c r="L7" s="5"/>
      <c r="M7" s="5">
        <f>K7</f>
        <v>13392</v>
      </c>
      <c r="N7" s="51"/>
      <c r="O7" s="51"/>
      <c r="P7" s="51"/>
    </row>
    <row r="8" spans="1:16" s="9" customFormat="1" ht="15.75" x14ac:dyDescent="0.25">
      <c r="A8" s="50"/>
      <c r="B8" s="49"/>
      <c r="C8" s="3" t="s">
        <v>15</v>
      </c>
      <c r="D8" s="4" t="s">
        <v>10</v>
      </c>
      <c r="E8" s="6">
        <v>20</v>
      </c>
      <c r="F8" s="7">
        <v>33</v>
      </c>
      <c r="G8" s="5"/>
      <c r="H8" s="5"/>
      <c r="I8" s="5">
        <v>27</v>
      </c>
      <c r="J8" s="5">
        <f>I8/1.95583</f>
        <v>13.804880792297899</v>
      </c>
      <c r="K8" s="5"/>
      <c r="L8" s="5">
        <f>F8*I8</f>
        <v>891</v>
      </c>
      <c r="M8" s="5">
        <f>L8</f>
        <v>891</v>
      </c>
      <c r="N8" s="51"/>
      <c r="O8" s="51"/>
      <c r="P8" s="51"/>
    </row>
    <row r="9" spans="1:16" s="9" customFormat="1" ht="15.75" x14ac:dyDescent="0.25">
      <c r="A9" s="50"/>
      <c r="B9" s="49"/>
      <c r="C9" s="3" t="s">
        <v>15</v>
      </c>
      <c r="D9" s="4" t="s">
        <v>11</v>
      </c>
      <c r="E9" s="6">
        <v>280</v>
      </c>
      <c r="F9" s="7">
        <v>467</v>
      </c>
      <c r="G9" s="5"/>
      <c r="H9" s="5"/>
      <c r="I9" s="5">
        <v>27</v>
      </c>
      <c r="J9" s="5">
        <f t="shared" ref="J9:J10" si="1">I9/1.95583</f>
        <v>13.804880792297899</v>
      </c>
      <c r="K9" s="5"/>
      <c r="L9" s="5">
        <f>F9*I9</f>
        <v>12609</v>
      </c>
      <c r="M9" s="5">
        <f>L9</f>
        <v>12609</v>
      </c>
      <c r="N9" s="51"/>
      <c r="O9" s="51"/>
      <c r="P9" s="51"/>
    </row>
    <row r="10" spans="1:16" s="9" customFormat="1" ht="15.75" x14ac:dyDescent="0.25">
      <c r="A10" s="50"/>
      <c r="B10" s="49"/>
      <c r="C10" s="3" t="s">
        <v>15</v>
      </c>
      <c r="D10" s="4" t="s">
        <v>12</v>
      </c>
      <c r="E10" s="6">
        <v>82</v>
      </c>
      <c r="F10" s="7">
        <v>149</v>
      </c>
      <c r="G10" s="5"/>
      <c r="H10" s="5"/>
      <c r="I10" s="5">
        <v>27</v>
      </c>
      <c r="J10" s="5">
        <f t="shared" si="1"/>
        <v>13.804880792297899</v>
      </c>
      <c r="K10" s="5"/>
      <c r="L10" s="5">
        <f>F10*I10</f>
        <v>4023</v>
      </c>
      <c r="M10" s="5">
        <f>L10</f>
        <v>4023</v>
      </c>
      <c r="N10" s="51"/>
      <c r="O10" s="51"/>
      <c r="P10" s="51"/>
    </row>
    <row r="11" spans="1:16" s="9" customFormat="1" ht="15.75" x14ac:dyDescent="0.25">
      <c r="A11" s="50"/>
      <c r="B11" s="49"/>
      <c r="C11" s="3" t="s">
        <v>15</v>
      </c>
      <c r="D11" s="4" t="s">
        <v>13</v>
      </c>
      <c r="E11" s="6">
        <v>25</v>
      </c>
      <c r="F11" s="7"/>
      <c r="G11" s="5">
        <v>89</v>
      </c>
      <c r="H11" s="22">
        <f t="shared" ref="H11" si="2">G11/1.95583</f>
        <v>45.504977426463448</v>
      </c>
      <c r="I11" s="5"/>
      <c r="J11" s="5"/>
      <c r="K11" s="5">
        <f>E11*G11</f>
        <v>2225</v>
      </c>
      <c r="L11" s="5"/>
      <c r="M11" s="5">
        <f>K11</f>
        <v>2225</v>
      </c>
      <c r="N11" s="51"/>
      <c r="O11" s="51"/>
      <c r="P11" s="51"/>
    </row>
    <row r="12" spans="1:16" s="9" customFormat="1" ht="15.75" x14ac:dyDescent="0.25">
      <c r="A12" s="50"/>
      <c r="B12" s="49"/>
      <c r="C12" s="14"/>
      <c r="D12" s="15" t="s">
        <v>14</v>
      </c>
      <c r="E12" s="16">
        <f>SUM(E3:E11)</f>
        <v>701</v>
      </c>
      <c r="F12" s="16">
        <f>SUM(F3:F11)</f>
        <v>649</v>
      </c>
      <c r="G12" s="17"/>
      <c r="H12" s="17"/>
      <c r="I12" s="17"/>
      <c r="J12" s="48"/>
      <c r="K12" s="18"/>
      <c r="L12" s="18"/>
      <c r="M12" s="18">
        <f>SUM(M3:M11)</f>
        <v>68059</v>
      </c>
      <c r="N12" s="51"/>
      <c r="O12" s="51"/>
      <c r="P12" s="51"/>
    </row>
    <row r="13" spans="1:16" s="9" customFormat="1" ht="15.75" x14ac:dyDescent="0.25">
      <c r="A13" s="50"/>
      <c r="B13" s="24"/>
      <c r="C13" s="25"/>
      <c r="D13" s="26" t="s">
        <v>45</v>
      </c>
      <c r="E13" s="27">
        <f>E12</f>
        <v>701</v>
      </c>
      <c r="F13" s="27">
        <f>F12</f>
        <v>649</v>
      </c>
      <c r="G13" s="8"/>
      <c r="H13" s="8"/>
      <c r="I13" s="8"/>
      <c r="J13" s="8"/>
      <c r="K13" s="28"/>
      <c r="L13" s="28"/>
      <c r="M13" s="28">
        <f>M12</f>
        <v>68059</v>
      </c>
      <c r="N13" s="29">
        <f>M13/1.95583</f>
        <v>34798.014142333435</v>
      </c>
      <c r="O13" s="29">
        <v>3403</v>
      </c>
      <c r="P13" s="29">
        <f>O13/1.95583</f>
        <v>1739.9262717107315</v>
      </c>
    </row>
  </sheetData>
  <autoFilter ref="B2:M13"/>
  <mergeCells count="5">
    <mergeCell ref="B3:B12"/>
    <mergeCell ref="A3:A13"/>
    <mergeCell ref="N3:N12"/>
    <mergeCell ref="O3:O12"/>
    <mergeCell ref="P3:P12"/>
  </mergeCells>
  <conditionalFormatting sqref="B1:B2">
    <cfRule type="duplicateValues" dxfId="7" priority="71"/>
    <cfRule type="duplicateValues" dxfId="6" priority="72"/>
  </conditionalFormatting>
  <conditionalFormatting sqref="B3:B13">
    <cfRule type="duplicateValues" dxfId="5" priority="49"/>
    <cfRule type="duplicateValues" dxfId="4" priority="50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D19" sqref="D1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9" customFormat="1" ht="15.75" x14ac:dyDescent="0.25">
      <c r="B1" s="12"/>
      <c r="D1" s="9" t="s">
        <v>43</v>
      </c>
    </row>
    <row r="2" spans="1:14" s="9" customFormat="1" ht="126" x14ac:dyDescent="0.25">
      <c r="A2" s="13" t="s">
        <v>23</v>
      </c>
      <c r="B2" s="11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1" t="s">
        <v>24</v>
      </c>
      <c r="M2" s="31" t="s">
        <v>25</v>
      </c>
      <c r="N2" s="31" t="s">
        <v>26</v>
      </c>
    </row>
    <row r="3" spans="1:14" s="9" customFormat="1" ht="15.75" x14ac:dyDescent="0.25">
      <c r="A3" s="50" t="s">
        <v>44</v>
      </c>
      <c r="B3" s="49" t="s">
        <v>22</v>
      </c>
      <c r="C3" s="19" t="s">
        <v>15</v>
      </c>
      <c r="D3" s="20" t="s">
        <v>18</v>
      </c>
      <c r="E3" s="23">
        <v>6</v>
      </c>
      <c r="F3" s="21"/>
      <c r="G3" s="22"/>
      <c r="H3" s="22"/>
      <c r="I3" s="22"/>
      <c r="J3" s="22"/>
      <c r="K3" s="22"/>
      <c r="L3" s="51"/>
      <c r="M3" s="51"/>
      <c r="N3" s="51"/>
    </row>
    <row r="4" spans="1:14" s="9" customFormat="1" ht="15.75" x14ac:dyDescent="0.25">
      <c r="A4" s="50"/>
      <c r="B4" s="49"/>
      <c r="C4" s="3" t="s">
        <v>15</v>
      </c>
      <c r="D4" s="4" t="s">
        <v>19</v>
      </c>
      <c r="E4" s="10">
        <v>7</v>
      </c>
      <c r="F4" s="7"/>
      <c r="G4" s="5"/>
      <c r="H4" s="5"/>
      <c r="I4" s="5"/>
      <c r="J4" s="5"/>
      <c r="K4" s="5"/>
      <c r="L4" s="51"/>
      <c r="M4" s="51"/>
      <c r="N4" s="51"/>
    </row>
    <row r="5" spans="1:14" s="9" customFormat="1" ht="15.75" x14ac:dyDescent="0.25">
      <c r="A5" s="50"/>
      <c r="B5" s="49"/>
      <c r="C5" s="3" t="s">
        <v>15</v>
      </c>
      <c r="D5" s="4" t="s">
        <v>21</v>
      </c>
      <c r="E5" s="10">
        <v>8</v>
      </c>
      <c r="F5" s="7"/>
      <c r="G5" s="5"/>
      <c r="H5" s="5"/>
      <c r="I5" s="5"/>
      <c r="J5" s="5"/>
      <c r="K5" s="5"/>
      <c r="L5" s="51"/>
      <c r="M5" s="51"/>
      <c r="N5" s="51"/>
    </row>
    <row r="6" spans="1:14" s="9" customFormat="1" ht="15.75" x14ac:dyDescent="0.25">
      <c r="A6" s="50"/>
      <c r="B6" s="49"/>
      <c r="C6" s="3" t="s">
        <v>15</v>
      </c>
      <c r="D6" s="4" t="s">
        <v>17</v>
      </c>
      <c r="E6" s="10">
        <v>180</v>
      </c>
      <c r="F6" s="7"/>
      <c r="G6" s="5"/>
      <c r="H6" s="5"/>
      <c r="I6" s="5"/>
      <c r="J6" s="5"/>
      <c r="K6" s="5"/>
      <c r="L6" s="51"/>
      <c r="M6" s="51"/>
      <c r="N6" s="51"/>
    </row>
    <row r="7" spans="1:14" s="9" customFormat="1" ht="15.75" x14ac:dyDescent="0.25">
      <c r="A7" s="50"/>
      <c r="B7" s="49"/>
      <c r="C7" s="3" t="s">
        <v>15</v>
      </c>
      <c r="D7" s="4" t="s">
        <v>16</v>
      </c>
      <c r="E7" s="6">
        <v>93</v>
      </c>
      <c r="F7" s="7"/>
      <c r="G7" s="5"/>
      <c r="H7" s="5"/>
      <c r="I7" s="5"/>
      <c r="J7" s="5"/>
      <c r="K7" s="5"/>
      <c r="L7" s="51"/>
      <c r="M7" s="51"/>
      <c r="N7" s="51"/>
    </row>
    <row r="8" spans="1:14" s="9" customFormat="1" ht="15.75" x14ac:dyDescent="0.25">
      <c r="A8" s="50"/>
      <c r="B8" s="49"/>
      <c r="C8" s="3" t="s">
        <v>15</v>
      </c>
      <c r="D8" s="4" t="s">
        <v>10</v>
      </c>
      <c r="E8" s="6">
        <v>20</v>
      </c>
      <c r="F8" s="7">
        <v>33</v>
      </c>
      <c r="G8" s="5"/>
      <c r="H8" s="5"/>
      <c r="I8" s="5"/>
      <c r="J8" s="5"/>
      <c r="K8" s="5"/>
      <c r="L8" s="51"/>
      <c r="M8" s="51"/>
      <c r="N8" s="51"/>
    </row>
    <row r="9" spans="1:14" s="9" customFormat="1" ht="15.75" x14ac:dyDescent="0.25">
      <c r="A9" s="50"/>
      <c r="B9" s="49"/>
      <c r="C9" s="3" t="s">
        <v>15</v>
      </c>
      <c r="D9" s="4" t="s">
        <v>11</v>
      </c>
      <c r="E9" s="6">
        <v>280</v>
      </c>
      <c r="F9" s="7">
        <v>467</v>
      </c>
      <c r="G9" s="5"/>
      <c r="H9" s="5"/>
      <c r="I9" s="5"/>
      <c r="J9" s="5"/>
      <c r="K9" s="5"/>
      <c r="L9" s="51"/>
      <c r="M9" s="51"/>
      <c r="N9" s="51"/>
    </row>
    <row r="10" spans="1:14" s="9" customFormat="1" ht="15.75" x14ac:dyDescent="0.25">
      <c r="A10" s="50"/>
      <c r="B10" s="49"/>
      <c r="C10" s="3" t="s">
        <v>15</v>
      </c>
      <c r="D10" s="4" t="s">
        <v>12</v>
      </c>
      <c r="E10" s="6">
        <v>82</v>
      </c>
      <c r="F10" s="7">
        <v>149</v>
      </c>
      <c r="G10" s="5"/>
      <c r="H10" s="5"/>
      <c r="I10" s="5"/>
      <c r="J10" s="5"/>
      <c r="K10" s="5"/>
      <c r="L10" s="51"/>
      <c r="M10" s="51"/>
      <c r="N10" s="51"/>
    </row>
    <row r="11" spans="1:14" s="9" customFormat="1" ht="15.75" x14ac:dyDescent="0.25">
      <c r="A11" s="50"/>
      <c r="B11" s="49"/>
      <c r="C11" s="3" t="s">
        <v>15</v>
      </c>
      <c r="D11" s="4" t="s">
        <v>13</v>
      </c>
      <c r="E11" s="6">
        <v>25</v>
      </c>
      <c r="F11" s="7"/>
      <c r="G11" s="5"/>
      <c r="H11" s="5"/>
      <c r="I11" s="5"/>
      <c r="J11" s="5"/>
      <c r="K11" s="5"/>
      <c r="L11" s="51"/>
      <c r="M11" s="51"/>
      <c r="N11" s="51"/>
    </row>
    <row r="12" spans="1:14" s="9" customFormat="1" ht="15.75" x14ac:dyDescent="0.25">
      <c r="A12" s="50"/>
      <c r="B12" s="49"/>
      <c r="C12" s="14"/>
      <c r="D12" s="15" t="s">
        <v>14</v>
      </c>
      <c r="E12" s="16">
        <f>SUM(E3:E11)</f>
        <v>701</v>
      </c>
      <c r="F12" s="16">
        <f>SUM(F3:F11)</f>
        <v>649</v>
      </c>
      <c r="G12" s="17"/>
      <c r="H12" s="17"/>
      <c r="I12" s="18"/>
      <c r="J12" s="18"/>
      <c r="K12" s="18"/>
      <c r="L12" s="51"/>
      <c r="M12" s="51"/>
      <c r="N12" s="51"/>
    </row>
    <row r="13" spans="1:14" s="9" customFormat="1" ht="15.75" x14ac:dyDescent="0.25">
      <c r="A13" s="50"/>
      <c r="B13" s="24"/>
      <c r="C13" s="25"/>
      <c r="D13" s="26" t="s">
        <v>45</v>
      </c>
      <c r="E13" s="27">
        <f>E12</f>
        <v>701</v>
      </c>
      <c r="F13" s="27">
        <f>F12</f>
        <v>649</v>
      </c>
      <c r="G13" s="8"/>
      <c r="H13" s="8"/>
      <c r="I13" s="28"/>
      <c r="J13" s="28"/>
      <c r="K13" s="28"/>
      <c r="L13" s="29"/>
      <c r="M13" s="29"/>
      <c r="N13" s="30"/>
    </row>
  </sheetData>
  <autoFilter ref="B2:K13"/>
  <mergeCells count="5">
    <mergeCell ref="A3:A13"/>
    <mergeCell ref="B3:B12"/>
    <mergeCell ref="L3:L12"/>
    <mergeCell ref="M3:M12"/>
    <mergeCell ref="N3:N12"/>
  </mergeCells>
  <conditionalFormatting sqref="B1:B2">
    <cfRule type="duplicateValues" dxfId="3" priority="3"/>
    <cfRule type="duplicateValues" dxfId="2" priority="4"/>
  </conditionalFormatting>
  <conditionalFormatting sqref="B3:B13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O21" sqref="O21"/>
    </sheetView>
  </sheetViews>
  <sheetFormatPr defaultRowHeight="15" x14ac:dyDescent="0.25"/>
  <sheetData>
    <row r="4" spans="4:11" ht="15.75" x14ac:dyDescent="0.25">
      <c r="D4" s="59" t="s">
        <v>27</v>
      </c>
      <c r="E4" s="59"/>
      <c r="F4" s="59"/>
      <c r="G4" s="59"/>
      <c r="H4" s="59"/>
      <c r="I4" s="59"/>
      <c r="J4" s="59"/>
      <c r="K4" s="59"/>
    </row>
    <row r="5" spans="4:11" ht="15.75" x14ac:dyDescent="0.25">
      <c r="D5" s="60" t="s">
        <v>28</v>
      </c>
      <c r="E5" s="60"/>
      <c r="F5" s="60"/>
      <c r="G5" s="60"/>
      <c r="H5" s="60"/>
      <c r="I5" s="60"/>
      <c r="J5" s="60"/>
      <c r="K5" s="60"/>
    </row>
    <row r="6" spans="4:11" ht="15.75" x14ac:dyDescent="0.25">
      <c r="D6" s="61" t="s">
        <v>29</v>
      </c>
      <c r="E6" s="61"/>
      <c r="F6" s="61"/>
      <c r="G6" s="61"/>
      <c r="H6" s="61"/>
      <c r="I6" s="61"/>
      <c r="J6" s="61"/>
      <c r="K6" s="61"/>
    </row>
    <row r="7" spans="4:11" ht="15.75" x14ac:dyDescent="0.25">
      <c r="D7" s="60" t="s">
        <v>46</v>
      </c>
      <c r="E7" s="60"/>
      <c r="F7" s="60"/>
      <c r="G7" s="60"/>
      <c r="H7" s="60"/>
      <c r="I7" s="60"/>
      <c r="J7" s="60"/>
      <c r="K7" s="60"/>
    </row>
    <row r="8" spans="4:11" ht="15.75" x14ac:dyDescent="0.25">
      <c r="D8" s="32"/>
      <c r="E8" s="32"/>
      <c r="F8" s="32"/>
      <c r="G8" s="32"/>
      <c r="H8" s="32"/>
      <c r="I8" s="32"/>
      <c r="J8" s="32"/>
      <c r="K8" s="32"/>
    </row>
    <row r="9" spans="4:11" ht="15.75" x14ac:dyDescent="0.25">
      <c r="D9" s="32"/>
      <c r="E9" s="32"/>
      <c r="F9" s="32"/>
      <c r="G9" s="32"/>
      <c r="H9" s="32"/>
      <c r="I9" s="32"/>
      <c r="J9" s="32"/>
      <c r="K9" s="32"/>
    </row>
    <row r="10" spans="4:11" ht="15.75" x14ac:dyDescent="0.25">
      <c r="D10" s="32"/>
      <c r="E10" s="32"/>
      <c r="F10" s="32"/>
      <c r="G10" s="32"/>
      <c r="H10" s="32"/>
      <c r="I10" s="32"/>
      <c r="J10" s="32"/>
      <c r="K10" s="32"/>
    </row>
    <row r="11" spans="4:11" ht="15.75" x14ac:dyDescent="0.25">
      <c r="D11" s="62" t="s">
        <v>30</v>
      </c>
      <c r="E11" s="64" t="s">
        <v>31</v>
      </c>
      <c r="F11" s="65"/>
      <c r="G11" s="65"/>
      <c r="H11" s="66"/>
      <c r="I11" s="67" t="s">
        <v>32</v>
      </c>
      <c r="J11" s="32"/>
      <c r="K11" s="32"/>
    </row>
    <row r="12" spans="4:11" ht="15.75" x14ac:dyDescent="0.25">
      <c r="D12" s="63"/>
      <c r="E12" s="13" t="s">
        <v>33</v>
      </c>
      <c r="F12" s="13" t="s">
        <v>34</v>
      </c>
      <c r="G12" s="13" t="s">
        <v>35</v>
      </c>
      <c r="H12" s="13" t="s">
        <v>36</v>
      </c>
      <c r="I12" s="63"/>
      <c r="J12" s="32"/>
      <c r="K12" s="32"/>
    </row>
    <row r="13" spans="4:11" ht="15.75" x14ac:dyDescent="0.25">
      <c r="D13" s="33" t="s">
        <v>37</v>
      </c>
      <c r="E13" s="13">
        <v>176</v>
      </c>
      <c r="F13" s="13">
        <v>175</v>
      </c>
      <c r="G13" s="13">
        <v>175</v>
      </c>
      <c r="H13" s="13">
        <v>175</v>
      </c>
      <c r="I13" s="34">
        <v>701</v>
      </c>
      <c r="J13" s="32"/>
      <c r="K13" s="32"/>
    </row>
    <row r="14" spans="4:11" ht="15.75" x14ac:dyDescent="0.25">
      <c r="D14" s="32"/>
      <c r="E14" s="32"/>
      <c r="F14" s="32"/>
      <c r="G14" s="32"/>
      <c r="H14" s="32"/>
      <c r="I14" s="32"/>
      <c r="J14" s="32"/>
      <c r="K14" s="32"/>
    </row>
    <row r="15" spans="4:11" ht="15.75" x14ac:dyDescent="0.25">
      <c r="D15" s="35"/>
      <c r="E15" s="35"/>
      <c r="F15" s="35"/>
      <c r="G15" s="35"/>
      <c r="H15" s="35"/>
      <c r="I15" s="32"/>
      <c r="J15" s="35"/>
      <c r="K15" s="36"/>
    </row>
    <row r="16" spans="4:11" x14ac:dyDescent="0.25">
      <c r="D16" s="52"/>
      <c r="E16" s="52"/>
      <c r="F16" s="52"/>
      <c r="G16" s="52"/>
      <c r="H16" s="37"/>
      <c r="I16" s="38"/>
      <c r="J16" s="38"/>
      <c r="K16" s="38"/>
    </row>
    <row r="17" spans="4:11" ht="15.75" x14ac:dyDescent="0.25">
      <c r="D17" s="39" t="s">
        <v>38</v>
      </c>
      <c r="E17" s="40"/>
      <c r="F17" s="37"/>
      <c r="G17" s="37"/>
      <c r="H17" s="38" t="s">
        <v>39</v>
      </c>
      <c r="I17" s="37"/>
      <c r="J17" s="41"/>
      <c r="K17" s="41"/>
    </row>
    <row r="18" spans="4:11" ht="15.75" x14ac:dyDescent="0.25">
      <c r="D18" s="53" t="s">
        <v>40</v>
      </c>
      <c r="E18" s="54"/>
      <c r="F18" s="54"/>
      <c r="G18" s="42"/>
      <c r="H18" s="42"/>
      <c r="I18" s="42"/>
      <c r="J18" s="41"/>
      <c r="K18" s="41"/>
    </row>
    <row r="19" spans="4:11" x14ac:dyDescent="0.25">
      <c r="D19" s="43"/>
      <c r="E19" s="44"/>
      <c r="F19" s="45"/>
      <c r="G19" s="45"/>
      <c r="H19" s="46"/>
      <c r="I19" s="55"/>
      <c r="J19" s="55"/>
      <c r="K19" s="55"/>
    </row>
    <row r="20" spans="4:11" x14ac:dyDescent="0.25">
      <c r="D20" s="39"/>
      <c r="E20" s="40"/>
      <c r="F20" s="37"/>
      <c r="G20" s="37"/>
      <c r="H20" s="37"/>
      <c r="I20" s="37"/>
      <c r="J20" s="37"/>
      <c r="K20" s="37"/>
    </row>
    <row r="21" spans="4:11" x14ac:dyDescent="0.25">
      <c r="D21" s="56" t="s">
        <v>41</v>
      </c>
      <c r="E21" s="57"/>
      <c r="F21" s="57"/>
      <c r="G21" s="57"/>
      <c r="H21" s="37"/>
      <c r="I21" s="37"/>
      <c r="J21" s="37"/>
      <c r="K21" s="37"/>
    </row>
    <row r="22" spans="4:11" x14ac:dyDescent="0.25">
      <c r="D22" s="58" t="s">
        <v>42</v>
      </c>
      <c r="E22" s="58"/>
      <c r="F22" s="58"/>
      <c r="G22" s="47"/>
      <c r="H22" s="47"/>
      <c r="I22" s="37"/>
      <c r="J22" s="37"/>
      <c r="K22" s="37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2025-11-12T08:51:28Z</dcterms:modified>
</cp:coreProperties>
</file>