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2026\МТ Корен\"/>
    </mc:Choice>
  </mc:AlternateContent>
  <bookViews>
    <workbookView xWindow="0" yWindow="0" windowWidth="24000" windowHeight="9630"/>
  </bookViews>
  <sheets>
    <sheet name="Прил.1" sheetId="13" r:id="rId1"/>
    <sheet name="Прил.2" sheetId="15" r:id="rId2"/>
    <sheet name="Прил.3" sheetId="14" r:id="rId3"/>
  </sheets>
  <definedNames>
    <definedName name="_xlnm._FilterDatabase" localSheetId="0" hidden="1">Прил.1!$B$2:$M$14</definedName>
    <definedName name="_xlnm._FilterDatabase" localSheetId="1" hidden="1">Прил.2!$B$2:$K$14</definedName>
  </definedNames>
  <calcPr calcId="162913"/>
</workbook>
</file>

<file path=xl/calcChain.xml><?xml version="1.0" encoding="utf-8"?>
<calcChain xmlns="http://schemas.openxmlformats.org/spreadsheetml/2006/main">
  <c r="H12" i="13" l="1"/>
  <c r="H4" i="13"/>
  <c r="H5" i="13"/>
  <c r="H6" i="13"/>
  <c r="H7" i="13"/>
  <c r="H3" i="13"/>
  <c r="J9" i="13"/>
  <c r="J10" i="13"/>
  <c r="J11" i="13"/>
  <c r="J8" i="13"/>
  <c r="F14" i="15" l="1"/>
  <c r="F13" i="15"/>
  <c r="E13" i="15"/>
  <c r="E14" i="15" s="1"/>
  <c r="P14" i="13" l="1"/>
  <c r="F13" i="13" l="1"/>
  <c r="F14" i="13" s="1"/>
  <c r="E13" i="13"/>
  <c r="E14" i="13" s="1"/>
  <c r="K12" i="13"/>
  <c r="M12" i="13" s="1"/>
  <c r="L11" i="13"/>
  <c r="M11" i="13" s="1"/>
  <c r="L10" i="13"/>
  <c r="M10" i="13" s="1"/>
  <c r="L9" i="13"/>
  <c r="M9" i="13" s="1"/>
  <c r="L8" i="13"/>
  <c r="M8" i="13" s="1"/>
  <c r="K7" i="13"/>
  <c r="M7" i="13" s="1"/>
  <c r="K6" i="13"/>
  <c r="M6" i="13" s="1"/>
  <c r="K5" i="13"/>
  <c r="M5" i="13" s="1"/>
  <c r="K4" i="13"/>
  <c r="M4" i="13" s="1"/>
  <c r="K3" i="13"/>
  <c r="M3" i="13" s="1"/>
  <c r="M13" i="13" l="1"/>
  <c r="M14" i="13" s="1"/>
  <c r="N14" i="13" s="1"/>
</calcChain>
</file>

<file path=xl/sharedStrings.xml><?xml version="1.0" encoding="utf-8"?>
<sst xmlns="http://schemas.openxmlformats.org/spreadsheetml/2006/main" count="97" uniqueCount="50">
  <si>
    <t>Отдел и подотдел</t>
  </si>
  <si>
    <t>Дървесен вид</t>
  </si>
  <si>
    <t>Сортимент</t>
  </si>
  <si>
    <t>Прогнозно количество дървесина пл.куб.м.</t>
  </si>
  <si>
    <t>Прогнозно количество дървесина пр.куб.м.</t>
  </si>
  <si>
    <t>Начална цена лв./пл.м3 без ДДС</t>
  </si>
  <si>
    <t>Начална цена лв./пр.м3 без ДДС</t>
  </si>
  <si>
    <t>Обща цена. лв. без ДДС/ пл.м3</t>
  </si>
  <si>
    <t>Обща цена. лв. без ДДС/ пр.м3</t>
  </si>
  <si>
    <t>Обща цена. лв. без ДДС</t>
  </si>
  <si>
    <t>Технологична дървесина от дребна</t>
  </si>
  <si>
    <t>Технологична дървесина от дърва</t>
  </si>
  <si>
    <t>Дърва за огрев</t>
  </si>
  <si>
    <t>ОЗМ</t>
  </si>
  <si>
    <t>Всичко за подотдела</t>
  </si>
  <si>
    <t>Дъб</t>
  </si>
  <si>
    <t>Технологична дървесина от средна</t>
  </si>
  <si>
    <t>Трупи за бичене до 29 см.</t>
  </si>
  <si>
    <t>Трупи за бичене над 30 см.</t>
  </si>
  <si>
    <t>Фурнир</t>
  </si>
  <si>
    <t>Траверси</t>
  </si>
  <si>
    <t>Приложение 1</t>
  </si>
  <si>
    <t>Трупи за бичене над 50 см.</t>
  </si>
  <si>
    <t>225 г</t>
  </si>
  <si>
    <t>Обект №</t>
  </si>
  <si>
    <t>Обща цена EUR без ДДС</t>
  </si>
  <si>
    <t>Гаранция за участие лв.</t>
  </si>
  <si>
    <t>Гаранция за участие EUR</t>
  </si>
  <si>
    <t xml:space="preserve">ПРИЛОЖЕНИЕ 3 </t>
  </si>
  <si>
    <t>към Договор №…... от …...........20…. г.</t>
  </si>
  <si>
    <t>График за покупко-продажба на прогнозни количества стояща дървесина на корен по тримесечия на 2025 година</t>
  </si>
  <si>
    <t>ТП  ДЛС</t>
  </si>
  <si>
    <t>Тримесечие на 2026 год. / прогнозно количество дървесина (пл.куб.м)</t>
  </si>
  <si>
    <t>Общо количество,
пл.куб.м</t>
  </si>
  <si>
    <t>I-во</t>
  </si>
  <si>
    <t>II-ро</t>
  </si>
  <si>
    <t>III-то</t>
  </si>
  <si>
    <t>IV-то</t>
  </si>
  <si>
    <t>Шерба</t>
  </si>
  <si>
    <t xml:space="preserve">ЗА ПРОДАВАЧ: 1.……………                                   </t>
  </si>
  <si>
    <t xml:space="preserve"> ЗА КУПУВАЧ:…………</t>
  </si>
  <si>
    <t>Инж. …....... – директор на
…..................................</t>
  </si>
  <si>
    <t>2.………………………</t>
  </si>
  <si>
    <t>….......................... . – гл. счетоводител на ….........</t>
  </si>
  <si>
    <t>Приложение 2</t>
  </si>
  <si>
    <t>Всичко за обект 3-12-26</t>
  </si>
  <si>
    <t>3-12-26</t>
  </si>
  <si>
    <t>за обект №3-12-26, ТП " ДЛС Шерба"</t>
  </si>
  <si>
    <t>Начална цена EUR/пл.м3 без ДДС</t>
  </si>
  <si>
    <t>Начална цена EUR/пр.м3 без ДДС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</si>
</sst>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л_в_._-;\-* #,##0.00\ _л_в_._-;_-* &quot;-&quot;??\ _л_в_._-;_-@_-"/>
  </numFmts>
  <fonts count="8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i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3">
    <xf numFmtId="0" fontId="0" fillId="0" borderId="0"/>
    <xf numFmtId="0" fontId="1" fillId="0" borderId="0"/>
    <xf numFmtId="43" fontId="1" fillId="0" borderId="0" applyFont="0" applyFill="0" applyBorder="0" applyAlignment="0" applyProtection="0"/>
  </cellStyleXfs>
  <cellXfs count="67">
    <xf numFmtId="0" fontId="0" fillId="0" borderId="0" xfId="0"/>
    <xf numFmtId="0" fontId="2" fillId="0" borderId="1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 wrapText="1"/>
    </xf>
    <xf numFmtId="0" fontId="2" fillId="0" borderId="2" xfId="1" applyFont="1" applyBorder="1"/>
    <xf numFmtId="0" fontId="2" fillId="0" borderId="1" xfId="1" applyFont="1" applyBorder="1" applyAlignment="1">
      <alignment vertical="center"/>
    </xf>
    <xf numFmtId="2" fontId="2" fillId="0" borderId="1" xfId="1" applyNumberFormat="1" applyFont="1" applyBorder="1"/>
    <xf numFmtId="0" fontId="2" fillId="0" borderId="2" xfId="1" applyFont="1" applyBorder="1" applyAlignment="1">
      <alignment horizontal="right" vertical="top"/>
    </xf>
    <xf numFmtId="1" fontId="2" fillId="0" borderId="2" xfId="1" applyNumberFormat="1" applyFont="1" applyBorder="1" applyAlignment="1">
      <alignment horizontal="right" vertical="top"/>
    </xf>
    <xf numFmtId="0" fontId="2" fillId="2" borderId="1" xfId="1" applyFont="1" applyFill="1" applyBorder="1"/>
    <xf numFmtId="0" fontId="2" fillId="0" borderId="0" xfId="0" applyFont="1"/>
    <xf numFmtId="0" fontId="2" fillId="3" borderId="2" xfId="1" applyFont="1" applyFill="1" applyBorder="1" applyAlignment="1">
      <alignment horizontal="center" vertical="center" wrapText="1"/>
    </xf>
    <xf numFmtId="0" fontId="2" fillId="3" borderId="0" xfId="0" applyFont="1" applyFill="1"/>
    <xf numFmtId="0" fontId="2" fillId="0" borderId="1" xfId="0" applyFont="1" applyBorder="1" applyAlignment="1">
      <alignment horizontal="center" vertical="center"/>
    </xf>
    <xf numFmtId="0" fontId="2" fillId="2" borderId="8" xfId="1" applyFont="1" applyFill="1" applyBorder="1" applyAlignment="1">
      <alignment horizontal="left" vertical="top"/>
    </xf>
    <xf numFmtId="0" fontId="3" fillId="2" borderId="5" xfId="1" applyFont="1" applyFill="1" applyBorder="1" applyAlignment="1">
      <alignment horizontal="right"/>
    </xf>
    <xf numFmtId="1" fontId="3" fillId="2" borderId="5" xfId="1" applyNumberFormat="1" applyFont="1" applyFill="1" applyBorder="1" applyAlignment="1">
      <alignment horizontal="right"/>
    </xf>
    <xf numFmtId="0" fontId="2" fillId="2" borderId="6" xfId="1" applyFont="1" applyFill="1" applyBorder="1"/>
    <xf numFmtId="2" fontId="3" fillId="2" borderId="5" xfId="1" applyNumberFormat="1" applyFont="1" applyFill="1" applyBorder="1" applyAlignment="1">
      <alignment horizontal="right"/>
    </xf>
    <xf numFmtId="0" fontId="2" fillId="0" borderId="4" xfId="1" applyFont="1" applyBorder="1"/>
    <xf numFmtId="0" fontId="2" fillId="0" borderId="7" xfId="1" applyFont="1" applyBorder="1" applyAlignment="1">
      <alignment vertical="center"/>
    </xf>
    <xf numFmtId="1" fontId="2" fillId="0" borderId="4" xfId="1" applyNumberFormat="1" applyFont="1" applyBorder="1" applyAlignment="1">
      <alignment horizontal="right" vertical="top"/>
    </xf>
    <xf numFmtId="2" fontId="2" fillId="0" borderId="7" xfId="1" applyNumberFormat="1" applyFont="1" applyBorder="1"/>
    <xf numFmtId="1" fontId="2" fillId="0" borderId="4" xfId="1" applyNumberFormat="1" applyFont="1" applyBorder="1" applyAlignment="1">
      <alignment horizontal="right"/>
    </xf>
    <xf numFmtId="0" fontId="2" fillId="2" borderId="1" xfId="1" applyFont="1" applyFill="1" applyBorder="1" applyAlignment="1">
      <alignment horizontal="center" vertical="center" wrapText="1"/>
    </xf>
    <xf numFmtId="0" fontId="2" fillId="2" borderId="1" xfId="1" applyFont="1" applyFill="1" applyBorder="1" applyAlignment="1">
      <alignment horizontal="left" vertical="top"/>
    </xf>
    <xf numFmtId="0" fontId="3" fillId="2" borderId="1" xfId="1" applyFont="1" applyFill="1" applyBorder="1" applyAlignment="1">
      <alignment horizontal="right"/>
    </xf>
    <xf numFmtId="1" fontId="3" fillId="2" borderId="1" xfId="1" applyNumberFormat="1" applyFont="1" applyFill="1" applyBorder="1" applyAlignment="1">
      <alignment horizontal="right"/>
    </xf>
    <xf numFmtId="2" fontId="3" fillId="2" borderId="1" xfId="1" applyNumberFormat="1" applyFont="1" applyFill="1" applyBorder="1" applyAlignment="1">
      <alignment horizontal="right"/>
    </xf>
    <xf numFmtId="2" fontId="3" fillId="2" borderId="1" xfId="0" applyNumberFormat="1" applyFont="1" applyFill="1" applyBorder="1"/>
    <xf numFmtId="0" fontId="3" fillId="2" borderId="1" xfId="0" applyFont="1" applyFill="1" applyBorder="1"/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top"/>
    </xf>
    <xf numFmtId="0" fontId="2" fillId="0" borderId="7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2" fillId="3" borderId="0" xfId="0" applyFont="1" applyFill="1" applyAlignment="1">
      <alignment vertical="top"/>
    </xf>
    <xf numFmtId="2" fontId="2" fillId="3" borderId="0" xfId="0" applyNumberFormat="1" applyFont="1" applyFill="1" applyAlignment="1">
      <alignment vertical="top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0" borderId="0" xfId="0" applyFont="1"/>
    <xf numFmtId="0" fontId="4" fillId="0" borderId="0" xfId="0" applyFont="1" applyAlignment="1">
      <alignment horizontal="center" vertical="center" wrapText="1"/>
    </xf>
    <xf numFmtId="0" fontId="7" fillId="0" borderId="11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2" fillId="2" borderId="5" xfId="1" applyFont="1" applyFill="1" applyBorder="1"/>
    <xf numFmtId="0" fontId="2" fillId="3" borderId="3" xfId="1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4" fillId="0" borderId="0" xfId="0" applyFont="1" applyAlignment="1">
      <alignment horizontal="left" vertical="center"/>
    </xf>
    <xf numFmtId="0" fontId="7" fillId="0" borderId="11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5" fillId="0" borderId="11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7" fillId="0" borderId="0" xfId="0" applyFont="1" applyAlignment="1">
      <alignment horizontal="center" vertical="center" wrapText="1"/>
    </xf>
    <xf numFmtId="0" fontId="3" fillId="3" borderId="0" xfId="0" applyFont="1" applyFill="1" applyAlignment="1">
      <alignment horizontal="center" vertical="top"/>
    </xf>
    <xf numFmtId="0" fontId="3" fillId="3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</cellXfs>
  <cellStyles count="3">
    <cellStyle name="Запетая 2" xfId="2"/>
    <cellStyle name="Нормален" xfId="0" builtinId="0"/>
    <cellStyle name="Нормален 2" xfId="1"/>
  </cellStyles>
  <dxfs count="8"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0</xdr:colOff>
      <xdr:row>2</xdr:row>
      <xdr:rowOff>0</xdr:rowOff>
    </xdr:from>
    <xdr:ext cx="65" cy="172227"/>
    <xdr:sp macro="" textlink="">
      <xdr:nvSpPr>
        <xdr:cNvPr id="2" name="Текстово поле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058025" y="2288952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</xdr:row>
      <xdr:rowOff>0</xdr:rowOff>
    </xdr:from>
    <xdr:ext cx="65" cy="172227"/>
    <xdr:sp macro="" textlink="">
      <xdr:nvSpPr>
        <xdr:cNvPr id="3" name="Текстово поле 2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2296953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14</xdr:row>
      <xdr:rowOff>0</xdr:rowOff>
    </xdr:from>
    <xdr:ext cx="65" cy="172227"/>
    <xdr:sp macro="" textlink="">
      <xdr:nvSpPr>
        <xdr:cNvPr id="4" name="Текстово поле 3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058025" y="2168937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14</xdr:row>
      <xdr:rowOff>0</xdr:rowOff>
    </xdr:from>
    <xdr:ext cx="65" cy="172227"/>
    <xdr:sp macro="" textlink="">
      <xdr:nvSpPr>
        <xdr:cNvPr id="5" name="Текстово поле 4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217493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14</xdr:row>
      <xdr:rowOff>0</xdr:rowOff>
    </xdr:from>
    <xdr:ext cx="65" cy="172227"/>
    <xdr:sp macro="" textlink="">
      <xdr:nvSpPr>
        <xdr:cNvPr id="6" name="Текстово поле 5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058025" y="2098929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14</xdr:row>
      <xdr:rowOff>0</xdr:rowOff>
    </xdr:from>
    <xdr:ext cx="65" cy="172227"/>
    <xdr:sp macro="" textlink="">
      <xdr:nvSpPr>
        <xdr:cNvPr id="7" name="Текстово поле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2104929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14</xdr:row>
      <xdr:rowOff>0</xdr:rowOff>
    </xdr:from>
    <xdr:ext cx="65" cy="172227"/>
    <xdr:sp macro="" textlink="">
      <xdr:nvSpPr>
        <xdr:cNvPr id="8" name="Текстово поле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058025" y="2240946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14</xdr:row>
      <xdr:rowOff>0</xdr:rowOff>
    </xdr:from>
    <xdr:ext cx="65" cy="172227"/>
    <xdr:sp macro="" textlink="">
      <xdr:nvSpPr>
        <xdr:cNvPr id="9" name="Текстово поле 8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2244280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14</xdr:row>
      <xdr:rowOff>0</xdr:rowOff>
    </xdr:from>
    <xdr:ext cx="65" cy="172227"/>
    <xdr:sp macro="" textlink="">
      <xdr:nvSpPr>
        <xdr:cNvPr id="10" name="Текстово поле 9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 txBox="1"/>
      </xdr:nvSpPr>
      <xdr:spPr>
        <a:xfrm>
          <a:off x="7058025" y="266633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14</xdr:row>
      <xdr:rowOff>0</xdr:rowOff>
    </xdr:from>
    <xdr:ext cx="65" cy="172227"/>
    <xdr:sp macro="" textlink="">
      <xdr:nvSpPr>
        <xdr:cNvPr id="11" name="Текстово поле 10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 txBox="1"/>
      </xdr:nvSpPr>
      <xdr:spPr>
        <a:xfrm>
          <a:off x="7058025" y="266633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14</xdr:row>
      <xdr:rowOff>0</xdr:rowOff>
    </xdr:from>
    <xdr:ext cx="65" cy="172227"/>
    <xdr:sp macro="" textlink="">
      <xdr:nvSpPr>
        <xdr:cNvPr id="12" name="Текстово поле 1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 txBox="1"/>
      </xdr:nvSpPr>
      <xdr:spPr>
        <a:xfrm>
          <a:off x="7058025" y="266633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14</xdr:row>
      <xdr:rowOff>0</xdr:rowOff>
    </xdr:from>
    <xdr:ext cx="65" cy="172227"/>
    <xdr:sp macro="" textlink="">
      <xdr:nvSpPr>
        <xdr:cNvPr id="13" name="Текстово поле 12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7058025" y="2662999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14</xdr:row>
      <xdr:rowOff>0</xdr:rowOff>
    </xdr:from>
    <xdr:ext cx="65" cy="172227"/>
    <xdr:sp macro="" textlink="">
      <xdr:nvSpPr>
        <xdr:cNvPr id="14" name="Текстово поле 13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 txBox="1"/>
      </xdr:nvSpPr>
      <xdr:spPr>
        <a:xfrm>
          <a:off x="7058025" y="266633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14</xdr:row>
      <xdr:rowOff>0</xdr:rowOff>
    </xdr:from>
    <xdr:ext cx="65" cy="172227"/>
    <xdr:sp macro="" textlink="">
      <xdr:nvSpPr>
        <xdr:cNvPr id="15" name="Текстово поле 14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 txBox="1"/>
      </xdr:nvSpPr>
      <xdr:spPr>
        <a:xfrm>
          <a:off x="7058025" y="266633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14</xdr:row>
      <xdr:rowOff>0</xdr:rowOff>
    </xdr:from>
    <xdr:ext cx="65" cy="172227"/>
    <xdr:sp macro="" textlink="">
      <xdr:nvSpPr>
        <xdr:cNvPr id="16" name="Текстово поле 15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 txBox="1"/>
      </xdr:nvSpPr>
      <xdr:spPr>
        <a:xfrm>
          <a:off x="7058025" y="266633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14</xdr:row>
      <xdr:rowOff>0</xdr:rowOff>
    </xdr:from>
    <xdr:ext cx="65" cy="172227"/>
    <xdr:sp macro="" textlink="">
      <xdr:nvSpPr>
        <xdr:cNvPr id="17" name="Текстово поле 16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058025" y="2084927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14</xdr:row>
      <xdr:rowOff>0</xdr:rowOff>
    </xdr:from>
    <xdr:ext cx="65" cy="172227"/>
    <xdr:sp macro="" textlink="">
      <xdr:nvSpPr>
        <xdr:cNvPr id="18" name="Текстово поле 17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2088261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14</xdr:row>
      <xdr:rowOff>0</xdr:rowOff>
    </xdr:from>
    <xdr:ext cx="65" cy="172227"/>
    <xdr:sp macro="" textlink="">
      <xdr:nvSpPr>
        <xdr:cNvPr id="19" name="Текстово поле 18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058025" y="169487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14</xdr:row>
      <xdr:rowOff>0</xdr:rowOff>
    </xdr:from>
    <xdr:ext cx="65" cy="172227"/>
    <xdr:sp macro="" textlink="">
      <xdr:nvSpPr>
        <xdr:cNvPr id="20" name="Текстово поле 19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1700879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14</xdr:row>
      <xdr:rowOff>0</xdr:rowOff>
    </xdr:from>
    <xdr:ext cx="65" cy="172227"/>
    <xdr:sp macro="" textlink="">
      <xdr:nvSpPr>
        <xdr:cNvPr id="21" name="Текстово поле 20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058025" y="172688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14</xdr:row>
      <xdr:rowOff>0</xdr:rowOff>
    </xdr:from>
    <xdr:ext cx="65" cy="172227"/>
    <xdr:sp macro="" textlink="">
      <xdr:nvSpPr>
        <xdr:cNvPr id="22" name="Текстово поле 2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173288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14</xdr:row>
      <xdr:rowOff>0</xdr:rowOff>
    </xdr:from>
    <xdr:ext cx="65" cy="172227"/>
    <xdr:sp macro="" textlink="">
      <xdr:nvSpPr>
        <xdr:cNvPr id="23" name="Текстово поле 22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058025" y="169487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14</xdr:row>
      <xdr:rowOff>0</xdr:rowOff>
    </xdr:from>
    <xdr:ext cx="65" cy="172227"/>
    <xdr:sp macro="" textlink="">
      <xdr:nvSpPr>
        <xdr:cNvPr id="24" name="Текстово поле 23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1700879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0</xdr:colOff>
      <xdr:row>2</xdr:row>
      <xdr:rowOff>0</xdr:rowOff>
    </xdr:from>
    <xdr:ext cx="65" cy="172227"/>
    <xdr:sp macro="" textlink="">
      <xdr:nvSpPr>
        <xdr:cNvPr id="2" name="Текстово поле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867525" y="1800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65" cy="172227"/>
    <xdr:sp macro="" textlink="">
      <xdr:nvSpPr>
        <xdr:cNvPr id="3" name="Текстово поле 2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867525" y="1800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14</xdr:row>
      <xdr:rowOff>0</xdr:rowOff>
    </xdr:from>
    <xdr:ext cx="65" cy="172227"/>
    <xdr:sp macro="" textlink="">
      <xdr:nvSpPr>
        <xdr:cNvPr id="4" name="Текстово поле 3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867525" y="42005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14</xdr:row>
      <xdr:rowOff>0</xdr:rowOff>
    </xdr:from>
    <xdr:ext cx="65" cy="172227"/>
    <xdr:sp macro="" textlink="">
      <xdr:nvSpPr>
        <xdr:cNvPr id="5" name="Текстово поле 4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867525" y="42005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14</xdr:row>
      <xdr:rowOff>0</xdr:rowOff>
    </xdr:from>
    <xdr:ext cx="65" cy="172227"/>
    <xdr:sp macro="" textlink="">
      <xdr:nvSpPr>
        <xdr:cNvPr id="6" name="Текстово поле 5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867525" y="42005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14</xdr:row>
      <xdr:rowOff>0</xdr:rowOff>
    </xdr:from>
    <xdr:ext cx="65" cy="172227"/>
    <xdr:sp macro="" textlink="">
      <xdr:nvSpPr>
        <xdr:cNvPr id="7" name="Текстово поле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867525" y="42005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14</xdr:row>
      <xdr:rowOff>0</xdr:rowOff>
    </xdr:from>
    <xdr:ext cx="65" cy="172227"/>
    <xdr:sp macro="" textlink="">
      <xdr:nvSpPr>
        <xdr:cNvPr id="8" name="Текстово поле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867525" y="42005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14</xdr:row>
      <xdr:rowOff>0</xdr:rowOff>
    </xdr:from>
    <xdr:ext cx="65" cy="172227"/>
    <xdr:sp macro="" textlink="">
      <xdr:nvSpPr>
        <xdr:cNvPr id="9" name="Текстово поле 8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867525" y="42005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14</xdr:row>
      <xdr:rowOff>0</xdr:rowOff>
    </xdr:from>
    <xdr:ext cx="65" cy="172227"/>
    <xdr:sp macro="" textlink="">
      <xdr:nvSpPr>
        <xdr:cNvPr id="10" name="Текстово поле 9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 txBox="1"/>
      </xdr:nvSpPr>
      <xdr:spPr>
        <a:xfrm>
          <a:off x="6867525" y="42005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14</xdr:row>
      <xdr:rowOff>0</xdr:rowOff>
    </xdr:from>
    <xdr:ext cx="65" cy="172227"/>
    <xdr:sp macro="" textlink="">
      <xdr:nvSpPr>
        <xdr:cNvPr id="11" name="Текстово поле 10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 txBox="1"/>
      </xdr:nvSpPr>
      <xdr:spPr>
        <a:xfrm>
          <a:off x="6867525" y="42005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14</xdr:row>
      <xdr:rowOff>0</xdr:rowOff>
    </xdr:from>
    <xdr:ext cx="65" cy="172227"/>
    <xdr:sp macro="" textlink="">
      <xdr:nvSpPr>
        <xdr:cNvPr id="12" name="Текстово поле 1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 txBox="1"/>
      </xdr:nvSpPr>
      <xdr:spPr>
        <a:xfrm>
          <a:off x="6867525" y="42005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14</xdr:row>
      <xdr:rowOff>0</xdr:rowOff>
    </xdr:from>
    <xdr:ext cx="65" cy="172227"/>
    <xdr:sp macro="" textlink="">
      <xdr:nvSpPr>
        <xdr:cNvPr id="13" name="Текстово поле 12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6867525" y="42005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14</xdr:row>
      <xdr:rowOff>0</xdr:rowOff>
    </xdr:from>
    <xdr:ext cx="65" cy="172227"/>
    <xdr:sp macro="" textlink="">
      <xdr:nvSpPr>
        <xdr:cNvPr id="14" name="Текстово поле 13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 txBox="1"/>
      </xdr:nvSpPr>
      <xdr:spPr>
        <a:xfrm>
          <a:off x="6867525" y="42005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14</xdr:row>
      <xdr:rowOff>0</xdr:rowOff>
    </xdr:from>
    <xdr:ext cx="65" cy="172227"/>
    <xdr:sp macro="" textlink="">
      <xdr:nvSpPr>
        <xdr:cNvPr id="15" name="Текстово поле 14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 txBox="1"/>
      </xdr:nvSpPr>
      <xdr:spPr>
        <a:xfrm>
          <a:off x="6867525" y="42005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14</xdr:row>
      <xdr:rowOff>0</xdr:rowOff>
    </xdr:from>
    <xdr:ext cx="65" cy="172227"/>
    <xdr:sp macro="" textlink="">
      <xdr:nvSpPr>
        <xdr:cNvPr id="16" name="Текстово поле 15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 txBox="1"/>
      </xdr:nvSpPr>
      <xdr:spPr>
        <a:xfrm>
          <a:off x="6867525" y="42005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14</xdr:row>
      <xdr:rowOff>0</xdr:rowOff>
    </xdr:from>
    <xdr:ext cx="65" cy="172227"/>
    <xdr:sp macro="" textlink="">
      <xdr:nvSpPr>
        <xdr:cNvPr id="17" name="Текстово поле 16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867525" y="42005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14</xdr:row>
      <xdr:rowOff>0</xdr:rowOff>
    </xdr:from>
    <xdr:ext cx="65" cy="172227"/>
    <xdr:sp macro="" textlink="">
      <xdr:nvSpPr>
        <xdr:cNvPr id="18" name="Текстово поле 17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867525" y="42005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14</xdr:row>
      <xdr:rowOff>0</xdr:rowOff>
    </xdr:from>
    <xdr:ext cx="65" cy="172227"/>
    <xdr:sp macro="" textlink="">
      <xdr:nvSpPr>
        <xdr:cNvPr id="19" name="Текстово поле 18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867525" y="42005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14</xdr:row>
      <xdr:rowOff>0</xdr:rowOff>
    </xdr:from>
    <xdr:ext cx="65" cy="172227"/>
    <xdr:sp macro="" textlink="">
      <xdr:nvSpPr>
        <xdr:cNvPr id="20" name="Текстово поле 19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867525" y="42005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14</xdr:row>
      <xdr:rowOff>0</xdr:rowOff>
    </xdr:from>
    <xdr:ext cx="65" cy="172227"/>
    <xdr:sp macro="" textlink="">
      <xdr:nvSpPr>
        <xdr:cNvPr id="21" name="Текстово поле 20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867525" y="42005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14</xdr:row>
      <xdr:rowOff>0</xdr:rowOff>
    </xdr:from>
    <xdr:ext cx="65" cy="172227"/>
    <xdr:sp macro="" textlink="">
      <xdr:nvSpPr>
        <xdr:cNvPr id="22" name="Текстово поле 2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867525" y="42005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14</xdr:row>
      <xdr:rowOff>0</xdr:rowOff>
    </xdr:from>
    <xdr:ext cx="65" cy="172227"/>
    <xdr:sp macro="" textlink="">
      <xdr:nvSpPr>
        <xdr:cNvPr id="23" name="Текстово поле 22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867525" y="42005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14</xdr:row>
      <xdr:rowOff>0</xdr:rowOff>
    </xdr:from>
    <xdr:ext cx="65" cy="172227"/>
    <xdr:sp macro="" textlink="">
      <xdr:nvSpPr>
        <xdr:cNvPr id="24" name="Текстово поле 23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867525" y="42005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</xdr:wsDr>
</file>

<file path=xl/theme/theme1.xml><?xml version="1.0" encoding="utf-8"?>
<a:theme xmlns:a="http://schemas.openxmlformats.org/drawingml/2006/main" name="Тема на Office">
  <a:themeElements>
    <a:clrScheme name="О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О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4"/>
  <sheetViews>
    <sheetView tabSelected="1" workbookViewId="0">
      <selection activeCell="P14" sqref="P14"/>
    </sheetView>
  </sheetViews>
  <sheetFormatPr defaultRowHeight="15" x14ac:dyDescent="0.25"/>
  <cols>
    <col min="2" max="2" width="11.28515625" customWidth="1"/>
    <col min="4" max="4" width="36.85546875" customWidth="1"/>
    <col min="11" max="11" width="11.5703125" customWidth="1"/>
    <col min="12" max="12" width="11.140625" customWidth="1"/>
    <col min="13" max="13" width="12.5703125" customWidth="1"/>
    <col min="14" max="14" width="10.7109375" bestFit="1" customWidth="1"/>
    <col min="15" max="15" width="12.140625" customWidth="1"/>
    <col min="16" max="16" width="10.5703125" customWidth="1"/>
  </cols>
  <sheetData>
    <row r="1" spans="1:16" s="9" customFormat="1" ht="15.75" x14ac:dyDescent="0.25">
      <c r="B1" s="11"/>
      <c r="D1" s="9" t="s">
        <v>21</v>
      </c>
    </row>
    <row r="2" spans="1:16" s="9" customFormat="1" ht="126" x14ac:dyDescent="0.25">
      <c r="A2" s="12" t="s">
        <v>24</v>
      </c>
      <c r="B2" s="10" t="s">
        <v>0</v>
      </c>
      <c r="C2" s="2" t="s">
        <v>1</v>
      </c>
      <c r="D2" s="1" t="s">
        <v>2</v>
      </c>
      <c r="E2" s="2" t="s">
        <v>3</v>
      </c>
      <c r="F2" s="2" t="s">
        <v>4</v>
      </c>
      <c r="G2" s="2" t="s">
        <v>5</v>
      </c>
      <c r="H2" s="2" t="s">
        <v>48</v>
      </c>
      <c r="I2" s="2" t="s">
        <v>6</v>
      </c>
      <c r="J2" s="2" t="s">
        <v>49</v>
      </c>
      <c r="K2" s="2" t="s">
        <v>7</v>
      </c>
      <c r="L2" s="2" t="s">
        <v>8</v>
      </c>
      <c r="M2" s="2" t="s">
        <v>9</v>
      </c>
      <c r="N2" s="30" t="s">
        <v>25</v>
      </c>
      <c r="O2" s="30" t="s">
        <v>26</v>
      </c>
      <c r="P2" s="30" t="s">
        <v>27</v>
      </c>
    </row>
    <row r="3" spans="1:16" s="9" customFormat="1" ht="15.75" x14ac:dyDescent="0.25">
      <c r="A3" s="49" t="s">
        <v>46</v>
      </c>
      <c r="B3" s="48" t="s">
        <v>23</v>
      </c>
      <c r="C3" s="18" t="s">
        <v>15</v>
      </c>
      <c r="D3" s="19" t="s">
        <v>19</v>
      </c>
      <c r="E3" s="22">
        <v>10</v>
      </c>
      <c r="F3" s="20"/>
      <c r="G3" s="21">
        <v>324</v>
      </c>
      <c r="H3" s="21">
        <f>G3/1.95583</f>
        <v>165.65856950757478</v>
      </c>
      <c r="I3" s="21"/>
      <c r="J3" s="21"/>
      <c r="K3" s="21">
        <f>E3*G3</f>
        <v>3240</v>
      </c>
      <c r="L3" s="21"/>
      <c r="M3" s="21">
        <f>K3</f>
        <v>3240</v>
      </c>
      <c r="N3" s="50"/>
      <c r="O3" s="50"/>
      <c r="P3" s="50"/>
    </row>
    <row r="4" spans="1:16" s="9" customFormat="1" ht="15.75" x14ac:dyDescent="0.25">
      <c r="A4" s="49"/>
      <c r="B4" s="48"/>
      <c r="C4" s="3" t="s">
        <v>15</v>
      </c>
      <c r="D4" s="4" t="s">
        <v>20</v>
      </c>
      <c r="E4" s="6">
        <v>18</v>
      </c>
      <c r="F4" s="7"/>
      <c r="G4" s="5">
        <v>249</v>
      </c>
      <c r="H4" s="21">
        <f t="shared" ref="H4:H7" si="0">G4/1.95583</f>
        <v>127.3116784178584</v>
      </c>
      <c r="I4" s="5"/>
      <c r="J4" s="5"/>
      <c r="K4" s="5">
        <f>E4*G4</f>
        <v>4482</v>
      </c>
      <c r="L4" s="5"/>
      <c r="M4" s="5">
        <f>K4</f>
        <v>4482</v>
      </c>
      <c r="N4" s="50"/>
      <c r="O4" s="50"/>
      <c r="P4" s="50"/>
    </row>
    <row r="5" spans="1:16" s="9" customFormat="1" ht="15.75" x14ac:dyDescent="0.25">
      <c r="A5" s="49"/>
      <c r="B5" s="48"/>
      <c r="C5" s="3" t="s">
        <v>15</v>
      </c>
      <c r="D5" s="4" t="s">
        <v>22</v>
      </c>
      <c r="E5" s="6">
        <v>2</v>
      </c>
      <c r="F5" s="7"/>
      <c r="G5" s="5">
        <v>214</v>
      </c>
      <c r="H5" s="21">
        <f t="shared" si="0"/>
        <v>109.41646257599076</v>
      </c>
      <c r="I5" s="5"/>
      <c r="J5" s="5"/>
      <c r="K5" s="5">
        <f>E5*G5</f>
        <v>428</v>
      </c>
      <c r="L5" s="5"/>
      <c r="M5" s="5">
        <f>K5</f>
        <v>428</v>
      </c>
      <c r="N5" s="50"/>
      <c r="O5" s="50"/>
      <c r="P5" s="50"/>
    </row>
    <row r="6" spans="1:16" s="9" customFormat="1" ht="15.75" x14ac:dyDescent="0.25">
      <c r="A6" s="49"/>
      <c r="B6" s="48"/>
      <c r="C6" s="3" t="s">
        <v>15</v>
      </c>
      <c r="D6" s="4" t="s">
        <v>18</v>
      </c>
      <c r="E6" s="6">
        <v>200</v>
      </c>
      <c r="F6" s="7"/>
      <c r="G6" s="5">
        <v>164</v>
      </c>
      <c r="H6" s="21">
        <f t="shared" si="0"/>
        <v>83.851868516179835</v>
      </c>
      <c r="I6" s="5"/>
      <c r="J6" s="5"/>
      <c r="K6" s="5">
        <f>E6*G6</f>
        <v>32800</v>
      </c>
      <c r="L6" s="5"/>
      <c r="M6" s="5">
        <f>K6</f>
        <v>32800</v>
      </c>
      <c r="N6" s="50"/>
      <c r="O6" s="50"/>
      <c r="P6" s="50"/>
    </row>
    <row r="7" spans="1:16" s="9" customFormat="1" ht="15.75" x14ac:dyDescent="0.25">
      <c r="A7" s="49"/>
      <c r="B7" s="48"/>
      <c r="C7" s="3" t="s">
        <v>15</v>
      </c>
      <c r="D7" s="4" t="s">
        <v>17</v>
      </c>
      <c r="E7" s="6">
        <v>118</v>
      </c>
      <c r="F7" s="7"/>
      <c r="G7" s="5">
        <v>144</v>
      </c>
      <c r="H7" s="21">
        <f t="shared" si="0"/>
        <v>73.626030892255457</v>
      </c>
      <c r="I7" s="5"/>
      <c r="J7" s="5"/>
      <c r="K7" s="5">
        <f>E7*G7</f>
        <v>16992</v>
      </c>
      <c r="L7" s="5"/>
      <c r="M7" s="5">
        <f>K7</f>
        <v>16992</v>
      </c>
      <c r="N7" s="50"/>
      <c r="O7" s="50"/>
      <c r="P7" s="50"/>
    </row>
    <row r="8" spans="1:16" s="9" customFormat="1" ht="15.75" x14ac:dyDescent="0.25">
      <c r="A8" s="49"/>
      <c r="B8" s="48"/>
      <c r="C8" s="3" t="s">
        <v>15</v>
      </c>
      <c r="D8" s="4" t="s">
        <v>16</v>
      </c>
      <c r="E8" s="6">
        <v>2</v>
      </c>
      <c r="F8" s="7">
        <v>3</v>
      </c>
      <c r="G8" s="5"/>
      <c r="H8" s="5"/>
      <c r="I8" s="5">
        <v>27</v>
      </c>
      <c r="J8" s="5">
        <f>I8/1.95583</f>
        <v>13.804880792297899</v>
      </c>
      <c r="K8" s="5"/>
      <c r="L8" s="5">
        <f>F8*I8</f>
        <v>81</v>
      </c>
      <c r="M8" s="5">
        <f>L8</f>
        <v>81</v>
      </c>
      <c r="N8" s="50"/>
      <c r="O8" s="50"/>
      <c r="P8" s="50"/>
    </row>
    <row r="9" spans="1:16" s="9" customFormat="1" ht="15.75" x14ac:dyDescent="0.25">
      <c r="A9" s="49"/>
      <c r="B9" s="48"/>
      <c r="C9" s="3" t="s">
        <v>15</v>
      </c>
      <c r="D9" s="4" t="s">
        <v>10</v>
      </c>
      <c r="E9" s="6">
        <v>12</v>
      </c>
      <c r="F9" s="7">
        <v>20</v>
      </c>
      <c r="G9" s="5"/>
      <c r="H9" s="5"/>
      <c r="I9" s="5">
        <v>27</v>
      </c>
      <c r="J9" s="5">
        <f t="shared" ref="J9:J11" si="1">I9/1.95583</f>
        <v>13.804880792297899</v>
      </c>
      <c r="K9" s="5"/>
      <c r="L9" s="5">
        <f>F9*I9</f>
        <v>540</v>
      </c>
      <c r="M9" s="5">
        <f>L9</f>
        <v>540</v>
      </c>
      <c r="N9" s="50"/>
      <c r="O9" s="50"/>
      <c r="P9" s="50"/>
    </row>
    <row r="10" spans="1:16" s="9" customFormat="1" ht="15.75" x14ac:dyDescent="0.25">
      <c r="A10" s="49"/>
      <c r="B10" s="48"/>
      <c r="C10" s="3" t="s">
        <v>15</v>
      </c>
      <c r="D10" s="4" t="s">
        <v>11</v>
      </c>
      <c r="E10" s="6">
        <v>200</v>
      </c>
      <c r="F10" s="7">
        <v>333</v>
      </c>
      <c r="G10" s="5"/>
      <c r="H10" s="5"/>
      <c r="I10" s="5">
        <v>27</v>
      </c>
      <c r="J10" s="5">
        <f t="shared" si="1"/>
        <v>13.804880792297899</v>
      </c>
      <c r="K10" s="5"/>
      <c r="L10" s="5">
        <f>F10*I10</f>
        <v>8991</v>
      </c>
      <c r="M10" s="5">
        <f>L10</f>
        <v>8991</v>
      </c>
      <c r="N10" s="50"/>
      <c r="O10" s="50"/>
      <c r="P10" s="50"/>
    </row>
    <row r="11" spans="1:16" s="9" customFormat="1" ht="15.75" x14ac:dyDescent="0.25">
      <c r="A11" s="49"/>
      <c r="B11" s="48"/>
      <c r="C11" s="3" t="s">
        <v>15</v>
      </c>
      <c r="D11" s="4" t="s">
        <v>12</v>
      </c>
      <c r="E11" s="6">
        <v>80</v>
      </c>
      <c r="F11" s="7">
        <v>145</v>
      </c>
      <c r="G11" s="5"/>
      <c r="H11" s="5"/>
      <c r="I11" s="5">
        <v>27</v>
      </c>
      <c r="J11" s="5">
        <f t="shared" si="1"/>
        <v>13.804880792297899</v>
      </c>
      <c r="K11" s="5"/>
      <c r="L11" s="5">
        <f>F11*I11</f>
        <v>3915</v>
      </c>
      <c r="M11" s="5">
        <f>L11</f>
        <v>3915</v>
      </c>
      <c r="N11" s="50"/>
      <c r="O11" s="50"/>
      <c r="P11" s="50"/>
    </row>
    <row r="12" spans="1:16" s="9" customFormat="1" ht="15.75" x14ac:dyDescent="0.25">
      <c r="A12" s="49"/>
      <c r="B12" s="48"/>
      <c r="C12" s="3" t="s">
        <v>15</v>
      </c>
      <c r="D12" s="4" t="s">
        <v>13</v>
      </c>
      <c r="E12" s="6">
        <v>10</v>
      </c>
      <c r="F12" s="7"/>
      <c r="G12" s="5">
        <v>89</v>
      </c>
      <c r="H12" s="21">
        <f t="shared" ref="H12" si="2">G12/1.95583</f>
        <v>45.504977426463448</v>
      </c>
      <c r="K12" s="5">
        <f>E12*G12</f>
        <v>890</v>
      </c>
      <c r="M12" s="5">
        <f>K12</f>
        <v>890</v>
      </c>
      <c r="N12" s="50"/>
      <c r="O12" s="50"/>
      <c r="P12" s="50"/>
    </row>
    <row r="13" spans="1:16" s="9" customFormat="1" ht="15.75" x14ac:dyDescent="0.25">
      <c r="A13" s="49"/>
      <c r="B13" s="48"/>
      <c r="C13" s="13"/>
      <c r="D13" s="14" t="s">
        <v>14</v>
      </c>
      <c r="E13" s="15">
        <f>SUM(E3:E12)</f>
        <v>652</v>
      </c>
      <c r="F13" s="15">
        <f>SUM(F3:F12)</f>
        <v>501</v>
      </c>
      <c r="G13" s="16"/>
      <c r="H13" s="16"/>
      <c r="I13" s="16"/>
      <c r="J13" s="47"/>
      <c r="K13" s="17"/>
      <c r="L13" s="17"/>
      <c r="M13" s="17">
        <f>SUM(M3:M12)</f>
        <v>72359</v>
      </c>
      <c r="N13" s="50"/>
      <c r="O13" s="50"/>
      <c r="P13" s="50"/>
    </row>
    <row r="14" spans="1:16" s="9" customFormat="1" ht="15.75" x14ac:dyDescent="0.25">
      <c r="A14" s="49"/>
      <c r="B14" s="23"/>
      <c r="C14" s="24"/>
      <c r="D14" s="25" t="s">
        <v>45</v>
      </c>
      <c r="E14" s="26">
        <f>E13</f>
        <v>652</v>
      </c>
      <c r="F14" s="26">
        <f>F13</f>
        <v>501</v>
      </c>
      <c r="G14" s="8"/>
      <c r="H14" s="8"/>
      <c r="I14" s="8"/>
      <c r="J14" s="8"/>
      <c r="K14" s="27"/>
      <c r="L14" s="27"/>
      <c r="M14" s="27">
        <f>M13</f>
        <v>72359</v>
      </c>
      <c r="N14" s="28">
        <f>M14/1.95583</f>
        <v>36996.569231477173</v>
      </c>
      <c r="O14" s="28">
        <v>3618</v>
      </c>
      <c r="P14" s="28">
        <f>O14/1.95583</f>
        <v>1849.8540261679186</v>
      </c>
    </row>
  </sheetData>
  <autoFilter ref="B2:M14"/>
  <mergeCells count="5">
    <mergeCell ref="B3:B13"/>
    <mergeCell ref="A3:A14"/>
    <mergeCell ref="N3:N13"/>
    <mergeCell ref="O3:O13"/>
    <mergeCell ref="P3:P13"/>
  </mergeCells>
  <conditionalFormatting sqref="B1:B2">
    <cfRule type="duplicateValues" dxfId="7" priority="71"/>
    <cfRule type="duplicateValues" dxfId="6" priority="72"/>
  </conditionalFormatting>
  <conditionalFormatting sqref="B3:B14">
    <cfRule type="duplicateValues" dxfId="5" priority="57"/>
    <cfRule type="duplicateValues" dxfId="4" priority="58"/>
  </conditionalFormatting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workbookViewId="0">
      <selection activeCell="E19" sqref="E19"/>
    </sheetView>
  </sheetViews>
  <sheetFormatPr defaultRowHeight="15" x14ac:dyDescent="0.25"/>
  <cols>
    <col min="2" max="2" width="11.28515625" customWidth="1"/>
    <col min="4" max="4" width="36.85546875" customWidth="1"/>
    <col min="9" max="9" width="11.5703125" customWidth="1"/>
    <col min="10" max="10" width="11.140625" customWidth="1"/>
    <col min="11" max="11" width="12.5703125" customWidth="1"/>
    <col min="12" max="12" width="10.7109375" bestFit="1" customWidth="1"/>
    <col min="13" max="13" width="12.140625" customWidth="1"/>
    <col min="14" max="14" width="10.5703125" customWidth="1"/>
  </cols>
  <sheetData>
    <row r="1" spans="1:14" s="9" customFormat="1" ht="15.75" x14ac:dyDescent="0.25">
      <c r="B1" s="11"/>
      <c r="D1" s="9" t="s">
        <v>44</v>
      </c>
    </row>
    <row r="2" spans="1:14" s="9" customFormat="1" ht="126" x14ac:dyDescent="0.25">
      <c r="A2" s="12" t="s">
        <v>24</v>
      </c>
      <c r="B2" s="10" t="s">
        <v>0</v>
      </c>
      <c r="C2" s="2" t="s">
        <v>1</v>
      </c>
      <c r="D2" s="1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  <c r="K2" s="2" t="s">
        <v>9</v>
      </c>
      <c r="L2" s="30" t="s">
        <v>25</v>
      </c>
      <c r="M2" s="30" t="s">
        <v>26</v>
      </c>
      <c r="N2" s="30" t="s">
        <v>27</v>
      </c>
    </row>
    <row r="3" spans="1:14" s="9" customFormat="1" ht="15.75" x14ac:dyDescent="0.25">
      <c r="A3" s="49" t="s">
        <v>46</v>
      </c>
      <c r="B3" s="48" t="s">
        <v>23</v>
      </c>
      <c r="C3" s="18" t="s">
        <v>15</v>
      </c>
      <c r="D3" s="19" t="s">
        <v>19</v>
      </c>
      <c r="E3" s="22">
        <v>10</v>
      </c>
      <c r="F3" s="20"/>
      <c r="G3" s="21"/>
      <c r="H3" s="21"/>
      <c r="I3" s="21"/>
      <c r="J3" s="21"/>
      <c r="K3" s="21"/>
      <c r="L3" s="50"/>
      <c r="M3" s="50"/>
      <c r="N3" s="50"/>
    </row>
    <row r="4" spans="1:14" s="9" customFormat="1" ht="15.75" x14ac:dyDescent="0.25">
      <c r="A4" s="49"/>
      <c r="B4" s="48"/>
      <c r="C4" s="3" t="s">
        <v>15</v>
      </c>
      <c r="D4" s="4" t="s">
        <v>20</v>
      </c>
      <c r="E4" s="6">
        <v>18</v>
      </c>
      <c r="F4" s="7"/>
      <c r="G4" s="5"/>
      <c r="H4" s="5"/>
      <c r="I4" s="5"/>
      <c r="J4" s="5"/>
      <c r="K4" s="5"/>
      <c r="L4" s="50"/>
      <c r="M4" s="50"/>
      <c r="N4" s="50"/>
    </row>
    <row r="5" spans="1:14" s="9" customFormat="1" ht="15.75" x14ac:dyDescent="0.25">
      <c r="A5" s="49"/>
      <c r="B5" s="48"/>
      <c r="C5" s="3" t="s">
        <v>15</v>
      </c>
      <c r="D5" s="4" t="s">
        <v>22</v>
      </c>
      <c r="E5" s="6">
        <v>2</v>
      </c>
      <c r="F5" s="7"/>
      <c r="G5" s="5"/>
      <c r="H5" s="5"/>
      <c r="I5" s="5"/>
      <c r="J5" s="5"/>
      <c r="K5" s="5"/>
      <c r="L5" s="50"/>
      <c r="M5" s="50"/>
      <c r="N5" s="50"/>
    </row>
    <row r="6" spans="1:14" s="9" customFormat="1" ht="15.75" x14ac:dyDescent="0.25">
      <c r="A6" s="49"/>
      <c r="B6" s="48"/>
      <c r="C6" s="3" t="s">
        <v>15</v>
      </c>
      <c r="D6" s="4" t="s">
        <v>18</v>
      </c>
      <c r="E6" s="6">
        <v>200</v>
      </c>
      <c r="F6" s="7"/>
      <c r="G6" s="5"/>
      <c r="H6" s="5"/>
      <c r="I6" s="5"/>
      <c r="J6" s="5"/>
      <c r="K6" s="5"/>
      <c r="L6" s="50"/>
      <c r="M6" s="50"/>
      <c r="N6" s="50"/>
    </row>
    <row r="7" spans="1:14" s="9" customFormat="1" ht="15.75" x14ac:dyDescent="0.25">
      <c r="A7" s="49"/>
      <c r="B7" s="48"/>
      <c r="C7" s="3" t="s">
        <v>15</v>
      </c>
      <c r="D7" s="4" t="s">
        <v>17</v>
      </c>
      <c r="E7" s="6">
        <v>118</v>
      </c>
      <c r="F7" s="7"/>
      <c r="G7" s="5"/>
      <c r="H7" s="5"/>
      <c r="I7" s="5"/>
      <c r="J7" s="5"/>
      <c r="K7" s="5"/>
      <c r="L7" s="50"/>
      <c r="M7" s="50"/>
      <c r="N7" s="50"/>
    </row>
    <row r="8" spans="1:14" s="9" customFormat="1" ht="15.75" x14ac:dyDescent="0.25">
      <c r="A8" s="49"/>
      <c r="B8" s="48"/>
      <c r="C8" s="3" t="s">
        <v>15</v>
      </c>
      <c r="D8" s="4" t="s">
        <v>16</v>
      </c>
      <c r="E8" s="6">
        <v>2</v>
      </c>
      <c r="F8" s="7">
        <v>3</v>
      </c>
      <c r="G8" s="5"/>
      <c r="H8" s="5"/>
      <c r="I8" s="5"/>
      <c r="J8" s="5"/>
      <c r="K8" s="5"/>
      <c r="L8" s="50"/>
      <c r="M8" s="50"/>
      <c r="N8" s="50"/>
    </row>
    <row r="9" spans="1:14" s="9" customFormat="1" ht="15.75" x14ac:dyDescent="0.25">
      <c r="A9" s="49"/>
      <c r="B9" s="48"/>
      <c r="C9" s="3" t="s">
        <v>15</v>
      </c>
      <c r="D9" s="4" t="s">
        <v>10</v>
      </c>
      <c r="E9" s="6">
        <v>12</v>
      </c>
      <c r="F9" s="7">
        <v>20</v>
      </c>
      <c r="G9" s="5"/>
      <c r="H9" s="5"/>
      <c r="I9" s="5"/>
      <c r="J9" s="5"/>
      <c r="K9" s="5"/>
      <c r="L9" s="50"/>
      <c r="M9" s="50"/>
      <c r="N9" s="50"/>
    </row>
    <row r="10" spans="1:14" s="9" customFormat="1" ht="15.75" x14ac:dyDescent="0.25">
      <c r="A10" s="49"/>
      <c r="B10" s="48"/>
      <c r="C10" s="3" t="s">
        <v>15</v>
      </c>
      <c r="D10" s="4" t="s">
        <v>11</v>
      </c>
      <c r="E10" s="6">
        <v>200</v>
      </c>
      <c r="F10" s="7">
        <v>333</v>
      </c>
      <c r="G10" s="5"/>
      <c r="H10" s="5"/>
      <c r="I10" s="5"/>
      <c r="J10" s="5"/>
      <c r="K10" s="5"/>
      <c r="L10" s="50"/>
      <c r="M10" s="50"/>
      <c r="N10" s="50"/>
    </row>
    <row r="11" spans="1:14" s="9" customFormat="1" ht="15.75" x14ac:dyDescent="0.25">
      <c r="A11" s="49"/>
      <c r="B11" s="48"/>
      <c r="C11" s="3" t="s">
        <v>15</v>
      </c>
      <c r="D11" s="4" t="s">
        <v>12</v>
      </c>
      <c r="E11" s="6">
        <v>80</v>
      </c>
      <c r="F11" s="7">
        <v>145</v>
      </c>
      <c r="G11" s="5"/>
      <c r="H11" s="5"/>
      <c r="I11" s="5"/>
      <c r="J11" s="5"/>
      <c r="K11" s="5"/>
      <c r="L11" s="50"/>
      <c r="M11" s="50"/>
      <c r="N11" s="50"/>
    </row>
    <row r="12" spans="1:14" s="9" customFormat="1" ht="15.75" x14ac:dyDescent="0.25">
      <c r="A12" s="49"/>
      <c r="B12" s="48"/>
      <c r="C12" s="3" t="s">
        <v>15</v>
      </c>
      <c r="D12" s="4" t="s">
        <v>13</v>
      </c>
      <c r="E12" s="6">
        <v>10</v>
      </c>
      <c r="F12" s="7"/>
      <c r="G12" s="5"/>
      <c r="I12" s="5"/>
      <c r="K12" s="5"/>
      <c r="L12" s="50"/>
      <c r="M12" s="50"/>
      <c r="N12" s="50"/>
    </row>
    <row r="13" spans="1:14" s="9" customFormat="1" ht="15.75" x14ac:dyDescent="0.25">
      <c r="A13" s="49"/>
      <c r="B13" s="48"/>
      <c r="C13" s="13"/>
      <c r="D13" s="14" t="s">
        <v>14</v>
      </c>
      <c r="E13" s="15">
        <f>SUM(E3:E12)</f>
        <v>652</v>
      </c>
      <c r="F13" s="15">
        <f>SUM(F3:F12)</f>
        <v>501</v>
      </c>
      <c r="G13" s="16"/>
      <c r="H13" s="16"/>
      <c r="I13" s="17"/>
      <c r="J13" s="17"/>
      <c r="K13" s="17"/>
      <c r="L13" s="50"/>
      <c r="M13" s="50"/>
      <c r="N13" s="50"/>
    </row>
    <row r="14" spans="1:14" s="9" customFormat="1" ht="15.75" x14ac:dyDescent="0.25">
      <c r="A14" s="49"/>
      <c r="B14" s="23"/>
      <c r="C14" s="24"/>
      <c r="D14" s="25" t="s">
        <v>45</v>
      </c>
      <c r="E14" s="26">
        <f>E13</f>
        <v>652</v>
      </c>
      <c r="F14" s="26">
        <f>F13</f>
        <v>501</v>
      </c>
      <c r="G14" s="8"/>
      <c r="H14" s="8"/>
      <c r="I14" s="27"/>
      <c r="J14" s="27"/>
      <c r="K14" s="27"/>
      <c r="L14" s="28"/>
      <c r="M14" s="28"/>
      <c r="N14" s="29"/>
    </row>
  </sheetData>
  <autoFilter ref="B2:K14"/>
  <mergeCells count="5">
    <mergeCell ref="A3:A14"/>
    <mergeCell ref="B3:B13"/>
    <mergeCell ref="L3:L13"/>
    <mergeCell ref="M3:M13"/>
    <mergeCell ref="N3:N13"/>
  </mergeCells>
  <conditionalFormatting sqref="B1:B2">
    <cfRule type="duplicateValues" dxfId="3" priority="3"/>
    <cfRule type="duplicateValues" dxfId="2" priority="4"/>
  </conditionalFormatting>
  <conditionalFormatting sqref="B3:B14">
    <cfRule type="duplicateValues" dxfId="1" priority="1"/>
    <cfRule type="duplicateValues" dxfId="0" priority="2"/>
  </conditionalFormatting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3:K21"/>
  <sheetViews>
    <sheetView workbookViewId="0">
      <selection activeCell="N20" sqref="N20"/>
    </sheetView>
  </sheetViews>
  <sheetFormatPr defaultRowHeight="15" x14ac:dyDescent="0.25"/>
  <sheetData>
    <row r="3" spans="4:11" ht="15.75" x14ac:dyDescent="0.25">
      <c r="D3" s="58" t="s">
        <v>28</v>
      </c>
      <c r="E3" s="58"/>
      <c r="F3" s="58"/>
      <c r="G3" s="58"/>
      <c r="H3" s="58"/>
      <c r="I3" s="58"/>
      <c r="J3" s="58"/>
      <c r="K3" s="58"/>
    </row>
    <row r="4" spans="4:11" ht="15.75" x14ac:dyDescent="0.25">
      <c r="D4" s="59" t="s">
        <v>29</v>
      </c>
      <c r="E4" s="59"/>
      <c r="F4" s="59"/>
      <c r="G4" s="59"/>
      <c r="H4" s="59"/>
      <c r="I4" s="59"/>
      <c r="J4" s="59"/>
      <c r="K4" s="59"/>
    </row>
    <row r="5" spans="4:11" ht="15.75" x14ac:dyDescent="0.25">
      <c r="D5" s="60" t="s">
        <v>30</v>
      </c>
      <c r="E5" s="60"/>
      <c r="F5" s="60"/>
      <c r="G5" s="60"/>
      <c r="H5" s="60"/>
      <c r="I5" s="60"/>
      <c r="J5" s="60"/>
      <c r="K5" s="60"/>
    </row>
    <row r="6" spans="4:11" ht="15.75" x14ac:dyDescent="0.25">
      <c r="D6" s="59" t="s">
        <v>47</v>
      </c>
      <c r="E6" s="59"/>
      <c r="F6" s="59"/>
      <c r="G6" s="59"/>
      <c r="H6" s="59"/>
      <c r="I6" s="59"/>
      <c r="J6" s="59"/>
      <c r="K6" s="59"/>
    </row>
    <row r="7" spans="4:11" ht="15.75" x14ac:dyDescent="0.25">
      <c r="D7" s="31"/>
      <c r="E7" s="31"/>
      <c r="F7" s="31"/>
      <c r="G7" s="31"/>
      <c r="H7" s="31"/>
      <c r="I7" s="31"/>
      <c r="J7" s="31"/>
      <c r="K7" s="31"/>
    </row>
    <row r="8" spans="4:11" ht="15.75" x14ac:dyDescent="0.25">
      <c r="D8" s="31"/>
      <c r="E8" s="31"/>
      <c r="F8" s="31"/>
      <c r="G8" s="31"/>
      <c r="H8" s="31"/>
      <c r="I8" s="31"/>
      <c r="J8" s="31"/>
      <c r="K8" s="31"/>
    </row>
    <row r="9" spans="4:11" ht="15.75" x14ac:dyDescent="0.25">
      <c r="D9" s="31"/>
      <c r="E9" s="31"/>
      <c r="F9" s="31"/>
      <c r="G9" s="31"/>
      <c r="H9" s="31"/>
      <c r="I9" s="31"/>
      <c r="J9" s="31"/>
      <c r="K9" s="31"/>
    </row>
    <row r="10" spans="4:11" ht="15.75" x14ac:dyDescent="0.25">
      <c r="D10" s="61" t="s">
        <v>31</v>
      </c>
      <c r="E10" s="63" t="s">
        <v>32</v>
      </c>
      <c r="F10" s="64"/>
      <c r="G10" s="64"/>
      <c r="H10" s="65"/>
      <c r="I10" s="66" t="s">
        <v>33</v>
      </c>
      <c r="J10" s="31"/>
      <c r="K10" s="31"/>
    </row>
    <row r="11" spans="4:11" ht="15.75" x14ac:dyDescent="0.25">
      <c r="D11" s="62"/>
      <c r="E11" s="12" t="s">
        <v>34</v>
      </c>
      <c r="F11" s="12" t="s">
        <v>35</v>
      </c>
      <c r="G11" s="12" t="s">
        <v>36</v>
      </c>
      <c r="H11" s="12" t="s">
        <v>37</v>
      </c>
      <c r="I11" s="62"/>
      <c r="J11" s="31"/>
      <c r="K11" s="31"/>
    </row>
    <row r="12" spans="4:11" ht="15.75" x14ac:dyDescent="0.25">
      <c r="D12" s="32" t="s">
        <v>38</v>
      </c>
      <c r="E12" s="12">
        <v>163</v>
      </c>
      <c r="F12" s="12">
        <v>163</v>
      </c>
      <c r="G12" s="12">
        <v>163</v>
      </c>
      <c r="H12" s="12">
        <v>163</v>
      </c>
      <c r="I12" s="33">
        <v>652</v>
      </c>
      <c r="J12" s="31"/>
      <c r="K12" s="31"/>
    </row>
    <row r="13" spans="4:11" ht="15.75" x14ac:dyDescent="0.25">
      <c r="D13" s="31"/>
      <c r="E13" s="31"/>
      <c r="F13" s="31"/>
      <c r="G13" s="31"/>
      <c r="H13" s="31"/>
      <c r="I13" s="31"/>
      <c r="J13" s="31"/>
      <c r="K13" s="31"/>
    </row>
    <row r="14" spans="4:11" ht="15.75" x14ac:dyDescent="0.25">
      <c r="D14" s="34"/>
      <c r="E14" s="34"/>
      <c r="F14" s="34"/>
      <c r="G14" s="34"/>
      <c r="H14" s="34"/>
      <c r="I14" s="31"/>
      <c r="J14" s="34"/>
      <c r="K14" s="35"/>
    </row>
    <row r="15" spans="4:11" x14ac:dyDescent="0.25">
      <c r="D15" s="51"/>
      <c r="E15" s="51"/>
      <c r="F15" s="51"/>
      <c r="G15" s="51"/>
      <c r="H15" s="36"/>
      <c r="I15" s="37"/>
      <c r="J15" s="37"/>
      <c r="K15" s="37"/>
    </row>
    <row r="16" spans="4:11" ht="15.75" x14ac:dyDescent="0.25">
      <c r="D16" s="38" t="s">
        <v>39</v>
      </c>
      <c r="E16" s="39"/>
      <c r="F16" s="36"/>
      <c r="G16" s="36"/>
      <c r="H16" s="37" t="s">
        <v>40</v>
      </c>
      <c r="I16" s="36"/>
      <c r="J16" s="40"/>
      <c r="K16" s="40"/>
    </row>
    <row r="17" spans="4:11" ht="15.75" x14ac:dyDescent="0.25">
      <c r="D17" s="52" t="s">
        <v>41</v>
      </c>
      <c r="E17" s="53"/>
      <c r="F17" s="53"/>
      <c r="G17" s="41"/>
      <c r="H17" s="41"/>
      <c r="I17" s="41"/>
      <c r="J17" s="40"/>
      <c r="K17" s="40"/>
    </row>
    <row r="18" spans="4:11" x14ac:dyDescent="0.25">
      <c r="D18" s="42"/>
      <c r="E18" s="43"/>
      <c r="F18" s="44"/>
      <c r="G18" s="44"/>
      <c r="H18" s="45"/>
      <c r="I18" s="54"/>
      <c r="J18" s="54"/>
      <c r="K18" s="54"/>
    </row>
    <row r="19" spans="4:11" x14ac:dyDescent="0.25">
      <c r="D19" s="38"/>
      <c r="E19" s="39"/>
      <c r="F19" s="36"/>
      <c r="G19" s="36"/>
      <c r="H19" s="36"/>
      <c r="I19" s="36"/>
      <c r="J19" s="36"/>
      <c r="K19" s="36"/>
    </row>
    <row r="20" spans="4:11" x14ac:dyDescent="0.25">
      <c r="D20" s="55" t="s">
        <v>42</v>
      </c>
      <c r="E20" s="56"/>
      <c r="F20" s="56"/>
      <c r="G20" s="56"/>
      <c r="H20" s="36"/>
      <c r="I20" s="36"/>
      <c r="J20" s="36"/>
      <c r="K20" s="36"/>
    </row>
    <row r="21" spans="4:11" x14ac:dyDescent="0.25">
      <c r="D21" s="57" t="s">
        <v>43</v>
      </c>
      <c r="E21" s="57"/>
      <c r="F21" s="57"/>
      <c r="G21" s="46"/>
      <c r="H21" s="46"/>
      <c r="I21" s="36"/>
      <c r="J21" s="36"/>
      <c r="K21" s="36"/>
    </row>
  </sheetData>
  <mergeCells count="12">
    <mergeCell ref="D3:K3"/>
    <mergeCell ref="D4:K4"/>
    <mergeCell ref="D5:K5"/>
    <mergeCell ref="D6:K6"/>
    <mergeCell ref="D10:D11"/>
    <mergeCell ref="E10:H10"/>
    <mergeCell ref="I10:I11"/>
    <mergeCell ref="D15:G15"/>
    <mergeCell ref="D17:F17"/>
    <mergeCell ref="I18:K18"/>
    <mergeCell ref="D20:G20"/>
    <mergeCell ref="D21:F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3</vt:i4>
      </vt:variant>
    </vt:vector>
  </HeadingPairs>
  <TitlesOfParts>
    <vt:vector size="3" baseType="lpstr">
      <vt:lpstr>Прил.1</vt:lpstr>
      <vt:lpstr>Прил.2</vt:lpstr>
      <vt:lpstr>Прил.3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2025-10-22T08:47:35Z</cp:lastPrinted>
  <dcterms:created xsi:type="dcterms:W3CDTF">2019-10-11T07:43:52Z</dcterms:created>
  <dcterms:modified xsi:type="dcterms:W3CDTF">2025-11-12T08:52:03Z</dcterms:modified>
</cp:coreProperties>
</file>