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Прогнозно МТ\3-3-26\"/>
    </mc:Choice>
  </mc:AlternateContent>
  <bookViews>
    <workbookView xWindow="0" yWindow="0" windowWidth="24000" windowHeight="9630"/>
  </bookViews>
  <sheets>
    <sheet name="Прил.1" sheetId="16" r:id="rId1"/>
    <sheet name="Прил.2" sheetId="18" r:id="rId2"/>
    <sheet name="Прил.3" sheetId="17" r:id="rId3"/>
  </sheets>
  <definedNames>
    <definedName name="_xlnm._FilterDatabase" localSheetId="0" hidden="1">Прил.1!$B$2:$I$14</definedName>
    <definedName name="_xlnm._FilterDatabase" localSheetId="1" hidden="1">Прил.2!$B$2:$I$14</definedName>
  </definedNames>
  <calcPr calcId="162913"/>
</workbook>
</file>

<file path=xl/calcChain.xml><?xml version="1.0" encoding="utf-8"?>
<calcChain xmlns="http://schemas.openxmlformats.org/spreadsheetml/2006/main">
  <c r="J4" i="16" l="1"/>
  <c r="J5" i="16"/>
  <c r="J6" i="16"/>
  <c r="J7" i="16"/>
  <c r="J8" i="16"/>
  <c r="J9" i="16"/>
  <c r="J10" i="16"/>
  <c r="J11" i="16"/>
  <c r="J12" i="16"/>
  <c r="J13" i="16"/>
  <c r="J3" i="16"/>
  <c r="G4" i="16"/>
  <c r="G5" i="16"/>
  <c r="G6" i="16"/>
  <c r="G7" i="16"/>
  <c r="G8" i="16"/>
  <c r="G9" i="16"/>
  <c r="G10" i="16"/>
  <c r="G11" i="16"/>
  <c r="G12" i="16"/>
  <c r="G3" i="16"/>
  <c r="E14" i="18" l="1"/>
  <c r="E13" i="18"/>
  <c r="L14" i="16" l="1"/>
  <c r="E13" i="16" l="1"/>
  <c r="E14" i="16" s="1"/>
  <c r="H12" i="16"/>
  <c r="I12" i="16" s="1"/>
  <c r="H11" i="16"/>
  <c r="I11" i="16" s="1"/>
  <c r="H10" i="16"/>
  <c r="I10" i="16" s="1"/>
  <c r="H9" i="16"/>
  <c r="I9" i="16" s="1"/>
  <c r="H8" i="16"/>
  <c r="I8" i="16" s="1"/>
  <c r="H7" i="16"/>
  <c r="I7" i="16" s="1"/>
  <c r="H6" i="16"/>
  <c r="I6" i="16" s="1"/>
  <c r="H5" i="16"/>
  <c r="I5" i="16" s="1"/>
  <c r="H4" i="16"/>
  <c r="I4" i="16" s="1"/>
  <c r="H3" i="16"/>
  <c r="I3" i="16" s="1"/>
  <c r="I13" i="16" l="1"/>
  <c r="I14" i="16" s="1"/>
  <c r="J14" i="16" s="1"/>
</calcChain>
</file>

<file path=xl/sharedStrings.xml><?xml version="1.0" encoding="utf-8"?>
<sst xmlns="http://schemas.openxmlformats.org/spreadsheetml/2006/main" count="91" uniqueCount="43">
  <si>
    <t>Отдел и подотдел</t>
  </si>
  <si>
    <t>Дървесен вид</t>
  </si>
  <si>
    <t>Сортимент</t>
  </si>
  <si>
    <t>Прогнозно количество дървесина пл.куб.м.</t>
  </si>
  <si>
    <t>Начална цена лв./пл.м3 без ДДС</t>
  </si>
  <si>
    <t>Обща цена. лв. без ДДС/ пл.м3</t>
  </si>
  <si>
    <t>Обща цена. лв. без ДДС</t>
  </si>
  <si>
    <t>Всичко за подотдела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</si>
  <si>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</si>
  <si>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</si>
  <si>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</si>
  <si>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</si>
  <si>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</si>
  <si>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</si>
  <si>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Липа</t>
  </si>
  <si>
    <t>Ясен</t>
  </si>
  <si>
    <t>Бряст</t>
  </si>
  <si>
    <t>62 а</t>
  </si>
  <si>
    <t>Обект №</t>
  </si>
  <si>
    <t>Гаранция за участие лв.</t>
  </si>
  <si>
    <t>Обща цена. EUR. без ДДС</t>
  </si>
  <si>
    <t>Гаранция за участие EUR.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</si>
  <si>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</si>
  <si>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</si>
  <si>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 дървесина 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</si>
  <si>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</si>
  <si>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</si>
  <si>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</si>
  <si>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</si>
  <si>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</si>
  <si>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</si>
  <si>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</si>
  <si>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</si>
  <si>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</si>
  <si>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</si>
  <si>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</si>
  <si>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</si>
  <si>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</si>
  <si>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</si>
  <si>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3-3-26</t>
  </si>
  <si>
    <t>Всичко за обект 3-3-26</t>
  </si>
  <si>
    <t>за обект №3-3-26, ТП " ДЛС Шерба"</t>
  </si>
  <si>
    <t>Начална ценаEUR./пл.м3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</si>
</sst>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0" borderId="3" xfId="1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 wrapText="1"/>
    </xf>
    <xf numFmtId="2" fontId="2" fillId="0" borderId="4" xfId="1" applyNumberFormat="1" applyFont="1" applyBorder="1"/>
    <xf numFmtId="2" fontId="3" fillId="2" borderId="3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center" wrapText="1"/>
    </xf>
    <xf numFmtId="0" fontId="5" fillId="0" borderId="0" xfId="0" applyFont="1"/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2" fillId="2" borderId="1" xfId="1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Font="1"/>
    <xf numFmtId="0" fontId="8" fillId="0" borderId="0" xfId="0" applyFont="1" applyAlignment="1">
      <alignment vertical="top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3" borderId="0" xfId="0" applyFont="1" applyFill="1" applyAlignment="1">
      <alignment vertical="top"/>
    </xf>
    <xf numFmtId="2" fontId="8" fillId="3" borderId="0" xfId="0" applyNumberFormat="1" applyFont="1" applyFill="1" applyAlignment="1">
      <alignment vertical="top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2" fontId="2" fillId="0" borderId="1" xfId="1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3" borderId="1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1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7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2" fillId="2" borderId="2" xfId="1" applyFont="1" applyFill="1" applyBorder="1"/>
    <xf numFmtId="2" fontId="2" fillId="0" borderId="1" xfId="1" applyNumberFormat="1" applyFont="1" applyBorder="1" applyAlignment="1"/>
    <xf numFmtId="2" fontId="3" fillId="2" borderId="1" xfId="1" applyNumberFormat="1" applyFont="1" applyFill="1" applyBorder="1" applyAlignment="1"/>
  </cellXfs>
  <cellStyles count="3">
    <cellStyle name="Запетая 2" xfId="2"/>
    <cellStyle name="Нормален" xfId="0" builtinId="0"/>
    <cellStyle name="Нормален 2" xfId="1"/>
  </cellStyles>
  <dxfs count="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G2" sqref="G2"/>
    </sheetView>
  </sheetViews>
  <sheetFormatPr defaultRowHeight="15" x14ac:dyDescent="0.25"/>
  <cols>
    <col min="2" max="2" width="10.28515625" customWidth="1"/>
    <col min="4" max="4" width="31.85546875" style="16" customWidth="1"/>
    <col min="5" max="5" width="12.28515625" customWidth="1"/>
    <col min="6" max="7" width="12.42578125" style="22" customWidth="1"/>
    <col min="8" max="8" width="12.85546875" customWidth="1"/>
    <col min="9" max="10" width="11" customWidth="1"/>
    <col min="11" max="11" width="11.28515625" customWidth="1"/>
    <col min="12" max="12" width="11" customWidth="1"/>
  </cols>
  <sheetData>
    <row r="1" spans="1:12" s="12" customFormat="1" ht="15.75" x14ac:dyDescent="0.25">
      <c r="B1" s="15"/>
      <c r="D1" s="12" t="s">
        <v>12</v>
      </c>
    </row>
    <row r="2" spans="1:12" s="12" customFormat="1" ht="63" x14ac:dyDescent="0.25">
      <c r="A2" s="17" t="s">
        <v>18</v>
      </c>
      <c r="B2" s="14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42</v>
      </c>
      <c r="H2" s="2" t="s">
        <v>5</v>
      </c>
      <c r="I2" s="18" t="s">
        <v>6</v>
      </c>
      <c r="J2" s="2" t="s">
        <v>20</v>
      </c>
      <c r="K2" s="21" t="s">
        <v>19</v>
      </c>
      <c r="L2" s="21" t="s">
        <v>21</v>
      </c>
    </row>
    <row r="3" spans="1:12" s="12" customFormat="1" ht="15.75" x14ac:dyDescent="0.25">
      <c r="A3" s="46" t="s">
        <v>39</v>
      </c>
      <c r="B3" s="45" t="s">
        <v>17</v>
      </c>
      <c r="C3" s="3" t="s">
        <v>15</v>
      </c>
      <c r="D3" s="4" t="s">
        <v>10</v>
      </c>
      <c r="E3" s="6">
        <v>30</v>
      </c>
      <c r="F3" s="5">
        <v>350</v>
      </c>
      <c r="G3" s="5">
        <f>F3/1.95583</f>
        <v>178.95215841867648</v>
      </c>
      <c r="H3" s="5">
        <f t="shared" ref="H3:H12" si="0">E3*F3</f>
        <v>10500</v>
      </c>
      <c r="I3" s="19">
        <f t="shared" ref="I3:I12" si="1">H3</f>
        <v>10500</v>
      </c>
      <c r="J3" s="64">
        <f>I3/1.95583</f>
        <v>5368.5647525602944</v>
      </c>
      <c r="K3" s="44"/>
      <c r="L3" s="44"/>
    </row>
    <row r="4" spans="1:12" s="12" customFormat="1" ht="15.75" x14ac:dyDescent="0.25">
      <c r="A4" s="46"/>
      <c r="B4" s="45"/>
      <c r="C4" s="3" t="s">
        <v>15</v>
      </c>
      <c r="D4" s="4" t="s">
        <v>11</v>
      </c>
      <c r="E4" s="6">
        <v>80</v>
      </c>
      <c r="F4" s="5">
        <v>230</v>
      </c>
      <c r="G4" s="5">
        <f t="shared" ref="G4:G12" si="2">F4/1.95583</f>
        <v>117.59713267513025</v>
      </c>
      <c r="H4" s="5">
        <f t="shared" si="0"/>
        <v>18400</v>
      </c>
      <c r="I4" s="19">
        <f t="shared" si="1"/>
        <v>18400</v>
      </c>
      <c r="J4" s="64">
        <f t="shared" ref="J4:J13" si="3">I4/1.95583</f>
        <v>9407.7706140104201</v>
      </c>
      <c r="K4" s="44"/>
      <c r="L4" s="44"/>
    </row>
    <row r="5" spans="1:12" s="12" customFormat="1" ht="15.75" x14ac:dyDescent="0.25">
      <c r="A5" s="46"/>
      <c r="B5" s="45"/>
      <c r="C5" s="3" t="s">
        <v>15</v>
      </c>
      <c r="D5" s="4" t="s">
        <v>13</v>
      </c>
      <c r="E5" s="6">
        <v>80</v>
      </c>
      <c r="F5" s="5">
        <v>225</v>
      </c>
      <c r="G5" s="5">
        <f t="shared" si="2"/>
        <v>115.04067326914917</v>
      </c>
      <c r="H5" s="5">
        <f t="shared" si="0"/>
        <v>18000</v>
      </c>
      <c r="I5" s="19">
        <f t="shared" si="1"/>
        <v>18000</v>
      </c>
      <c r="J5" s="64">
        <f t="shared" si="3"/>
        <v>9203.2538615319336</v>
      </c>
      <c r="K5" s="44"/>
      <c r="L5" s="44"/>
    </row>
    <row r="6" spans="1:12" s="12" customFormat="1" ht="15.75" x14ac:dyDescent="0.25">
      <c r="A6" s="46"/>
      <c r="B6" s="45"/>
      <c r="C6" s="3" t="s">
        <v>15</v>
      </c>
      <c r="D6" s="4" t="s">
        <v>9</v>
      </c>
      <c r="E6" s="6">
        <v>220</v>
      </c>
      <c r="F6" s="5">
        <v>170</v>
      </c>
      <c r="G6" s="5">
        <f t="shared" si="2"/>
        <v>86.919619803357151</v>
      </c>
      <c r="H6" s="5">
        <f t="shared" si="0"/>
        <v>37400</v>
      </c>
      <c r="I6" s="19">
        <f t="shared" si="1"/>
        <v>37400</v>
      </c>
      <c r="J6" s="64">
        <f t="shared" si="3"/>
        <v>19122.316356738571</v>
      </c>
      <c r="K6" s="44"/>
      <c r="L6" s="44"/>
    </row>
    <row r="7" spans="1:12" s="12" customFormat="1" ht="15.75" x14ac:dyDescent="0.25">
      <c r="A7" s="46"/>
      <c r="B7" s="45"/>
      <c r="C7" s="3" t="s">
        <v>15</v>
      </c>
      <c r="D7" s="4" t="s">
        <v>8</v>
      </c>
      <c r="E7" s="6">
        <v>105</v>
      </c>
      <c r="F7" s="5">
        <v>125</v>
      </c>
      <c r="G7" s="5">
        <f t="shared" si="2"/>
        <v>63.911485149527309</v>
      </c>
      <c r="H7" s="5">
        <f t="shared" si="0"/>
        <v>13125</v>
      </c>
      <c r="I7" s="19">
        <f t="shared" si="1"/>
        <v>13125</v>
      </c>
      <c r="J7" s="64">
        <f t="shared" si="3"/>
        <v>6710.705940700368</v>
      </c>
      <c r="K7" s="44"/>
      <c r="L7" s="44"/>
    </row>
    <row r="8" spans="1:12" s="12" customFormat="1" ht="15.75" x14ac:dyDescent="0.25">
      <c r="A8" s="46"/>
      <c r="B8" s="45"/>
      <c r="C8" s="13" t="s">
        <v>16</v>
      </c>
      <c r="D8" s="4" t="s">
        <v>13</v>
      </c>
      <c r="E8" s="6">
        <v>10</v>
      </c>
      <c r="F8" s="5">
        <v>123</v>
      </c>
      <c r="G8" s="5">
        <f t="shared" si="2"/>
        <v>62.888901387134872</v>
      </c>
      <c r="H8" s="5">
        <f t="shared" si="0"/>
        <v>1230</v>
      </c>
      <c r="I8" s="19">
        <f t="shared" si="1"/>
        <v>1230</v>
      </c>
      <c r="J8" s="64">
        <f t="shared" si="3"/>
        <v>628.88901387134877</v>
      </c>
      <c r="K8" s="44"/>
      <c r="L8" s="44"/>
    </row>
    <row r="9" spans="1:12" s="12" customFormat="1" ht="15.75" x14ac:dyDescent="0.25">
      <c r="A9" s="46"/>
      <c r="B9" s="45"/>
      <c r="C9" s="13" t="s">
        <v>16</v>
      </c>
      <c r="D9" s="4" t="s">
        <v>9</v>
      </c>
      <c r="E9" s="6">
        <v>40</v>
      </c>
      <c r="F9" s="5">
        <v>123</v>
      </c>
      <c r="G9" s="5">
        <f t="shared" si="2"/>
        <v>62.888901387134872</v>
      </c>
      <c r="H9" s="5">
        <f t="shared" si="0"/>
        <v>4920</v>
      </c>
      <c r="I9" s="19">
        <f t="shared" si="1"/>
        <v>4920</v>
      </c>
      <c r="J9" s="64">
        <f t="shared" si="3"/>
        <v>2515.5560554853951</v>
      </c>
      <c r="K9" s="44"/>
      <c r="L9" s="44"/>
    </row>
    <row r="10" spans="1:12" s="12" customFormat="1" ht="15.75" x14ac:dyDescent="0.25">
      <c r="A10" s="46"/>
      <c r="B10" s="45"/>
      <c r="C10" s="13" t="s">
        <v>16</v>
      </c>
      <c r="D10" s="4" t="s">
        <v>8</v>
      </c>
      <c r="E10" s="6">
        <v>15</v>
      </c>
      <c r="F10" s="5">
        <v>123</v>
      </c>
      <c r="G10" s="5">
        <f t="shared" si="2"/>
        <v>62.888901387134872</v>
      </c>
      <c r="H10" s="5">
        <f t="shared" si="0"/>
        <v>1845</v>
      </c>
      <c r="I10" s="19">
        <f t="shared" si="1"/>
        <v>1845</v>
      </c>
      <c r="J10" s="64">
        <f t="shared" si="3"/>
        <v>943.33352080702309</v>
      </c>
      <c r="K10" s="44"/>
      <c r="L10" s="44"/>
    </row>
    <row r="11" spans="1:12" s="12" customFormat="1" ht="15.75" x14ac:dyDescent="0.25">
      <c r="A11" s="46"/>
      <c r="B11" s="45"/>
      <c r="C11" s="13" t="s">
        <v>14</v>
      </c>
      <c r="D11" s="4" t="s">
        <v>9</v>
      </c>
      <c r="E11" s="6">
        <v>10</v>
      </c>
      <c r="F11" s="5">
        <v>115</v>
      </c>
      <c r="G11" s="5">
        <f t="shared" si="2"/>
        <v>58.798566337565127</v>
      </c>
      <c r="H11" s="5">
        <f t="shared" si="0"/>
        <v>1150</v>
      </c>
      <c r="I11" s="19">
        <f t="shared" si="1"/>
        <v>1150</v>
      </c>
      <c r="J11" s="64">
        <f t="shared" si="3"/>
        <v>587.98566337565126</v>
      </c>
      <c r="K11" s="44"/>
      <c r="L11" s="44"/>
    </row>
    <row r="12" spans="1:12" s="12" customFormat="1" ht="15.75" x14ac:dyDescent="0.25">
      <c r="A12" s="46"/>
      <c r="B12" s="45"/>
      <c r="C12" s="13" t="s">
        <v>14</v>
      </c>
      <c r="D12" s="4" t="s">
        <v>8</v>
      </c>
      <c r="E12" s="6">
        <v>7</v>
      </c>
      <c r="F12" s="5">
        <v>115</v>
      </c>
      <c r="G12" s="5">
        <f t="shared" si="2"/>
        <v>58.798566337565127</v>
      </c>
      <c r="H12" s="5">
        <f t="shared" si="0"/>
        <v>805</v>
      </c>
      <c r="I12" s="19">
        <f t="shared" si="1"/>
        <v>805</v>
      </c>
      <c r="J12" s="64">
        <f t="shared" si="3"/>
        <v>411.58996436295587</v>
      </c>
      <c r="K12" s="44"/>
      <c r="L12" s="44"/>
    </row>
    <row r="13" spans="1:12" s="12" customFormat="1" ht="15.75" x14ac:dyDescent="0.25">
      <c r="A13" s="46"/>
      <c r="B13" s="45"/>
      <c r="C13" s="7"/>
      <c r="D13" s="8" t="s">
        <v>7</v>
      </c>
      <c r="E13" s="9">
        <f>SUM(E3:E12)</f>
        <v>597</v>
      </c>
      <c r="F13" s="10"/>
      <c r="G13" s="63"/>
      <c r="H13" s="11"/>
      <c r="I13" s="20">
        <f>SUM(I3:I12)</f>
        <v>107375</v>
      </c>
      <c r="J13" s="65">
        <f t="shared" si="3"/>
        <v>54899.965743443958</v>
      </c>
      <c r="K13" s="44"/>
      <c r="L13" s="44"/>
    </row>
    <row r="14" spans="1:12" s="12" customFormat="1" ht="15.75" x14ac:dyDescent="0.25">
      <c r="A14" s="46"/>
      <c r="B14" s="25"/>
      <c r="C14" s="7"/>
      <c r="D14" s="8" t="s">
        <v>40</v>
      </c>
      <c r="E14" s="9">
        <f>E13</f>
        <v>597</v>
      </c>
      <c r="F14" s="10"/>
      <c r="G14" s="63"/>
      <c r="H14" s="11"/>
      <c r="I14" s="20">
        <f>I13</f>
        <v>107375</v>
      </c>
      <c r="J14" s="23">
        <f>I14/1.95583</f>
        <v>54899.965743443958</v>
      </c>
      <c r="K14" s="11">
        <v>5369</v>
      </c>
      <c r="L14" s="24">
        <f>K14/1.95583</f>
        <v>2745.1261101424971</v>
      </c>
    </row>
  </sheetData>
  <autoFilter ref="B2:I14"/>
  <mergeCells count="4">
    <mergeCell ref="L3:L13"/>
    <mergeCell ref="B3:B13"/>
    <mergeCell ref="K3:K13"/>
    <mergeCell ref="A3:A14"/>
  </mergeCells>
  <conditionalFormatting sqref="B1:B2">
    <cfRule type="duplicateValues" dxfId="7" priority="21"/>
    <cfRule type="duplicateValues" dxfId="6" priority="22"/>
  </conditionalFormatting>
  <conditionalFormatting sqref="B3:B14">
    <cfRule type="duplicateValues" dxfId="5" priority="2231"/>
    <cfRule type="duplicateValues" dxfId="4" priority="223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workbookViewId="0">
      <selection activeCell="N9" sqref="N9"/>
    </sheetView>
  </sheetViews>
  <sheetFormatPr defaultRowHeight="15" x14ac:dyDescent="0.25"/>
  <cols>
    <col min="2" max="2" width="10.28515625" customWidth="1"/>
    <col min="4" max="4" width="31.85546875" style="16" customWidth="1"/>
    <col min="5" max="5" width="12.28515625" customWidth="1"/>
    <col min="6" max="7" width="12.42578125" style="22" customWidth="1"/>
    <col min="8" max="8" width="12.85546875" customWidth="1"/>
    <col min="9" max="10" width="11" customWidth="1"/>
    <col min="11" max="11" width="11.28515625" customWidth="1"/>
    <col min="12" max="12" width="11" customWidth="1"/>
  </cols>
  <sheetData>
    <row r="1" spans="1:12" s="12" customFormat="1" ht="15.75" x14ac:dyDescent="0.25">
      <c r="B1" s="15"/>
      <c r="D1" s="12" t="s">
        <v>38</v>
      </c>
    </row>
    <row r="2" spans="1:12" s="12" customFormat="1" ht="63" x14ac:dyDescent="0.25">
      <c r="A2" s="17" t="s">
        <v>18</v>
      </c>
      <c r="B2" s="14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42</v>
      </c>
      <c r="H2" s="2" t="s">
        <v>5</v>
      </c>
      <c r="I2" s="18" t="s">
        <v>6</v>
      </c>
      <c r="J2" s="2" t="s">
        <v>20</v>
      </c>
      <c r="K2" s="21" t="s">
        <v>19</v>
      </c>
      <c r="L2" s="21" t="s">
        <v>21</v>
      </c>
    </row>
    <row r="3" spans="1:12" s="12" customFormat="1" ht="15.75" x14ac:dyDescent="0.25">
      <c r="A3" s="46" t="s">
        <v>39</v>
      </c>
      <c r="B3" s="45" t="s">
        <v>17</v>
      </c>
      <c r="C3" s="3" t="s">
        <v>15</v>
      </c>
      <c r="D3" s="4" t="s">
        <v>10</v>
      </c>
      <c r="E3" s="6">
        <v>30</v>
      </c>
      <c r="F3" s="5"/>
      <c r="G3" s="5"/>
      <c r="H3" s="5"/>
      <c r="I3" s="19"/>
      <c r="J3" s="43"/>
      <c r="K3" s="44"/>
      <c r="L3" s="44"/>
    </row>
    <row r="4" spans="1:12" s="12" customFormat="1" ht="15.75" x14ac:dyDescent="0.25">
      <c r="A4" s="46"/>
      <c r="B4" s="45"/>
      <c r="C4" s="3" t="s">
        <v>15</v>
      </c>
      <c r="D4" s="4" t="s">
        <v>11</v>
      </c>
      <c r="E4" s="6">
        <v>80</v>
      </c>
      <c r="F4" s="5"/>
      <c r="G4" s="5"/>
      <c r="H4" s="5"/>
      <c r="I4" s="19"/>
      <c r="J4" s="43"/>
      <c r="K4" s="44"/>
      <c r="L4" s="44"/>
    </row>
    <row r="5" spans="1:12" s="12" customFormat="1" ht="15.75" x14ac:dyDescent="0.25">
      <c r="A5" s="46"/>
      <c r="B5" s="45"/>
      <c r="C5" s="3" t="s">
        <v>15</v>
      </c>
      <c r="D5" s="4" t="s">
        <v>13</v>
      </c>
      <c r="E5" s="6">
        <v>80</v>
      </c>
      <c r="F5" s="5"/>
      <c r="G5" s="5"/>
      <c r="H5" s="5"/>
      <c r="I5" s="19"/>
      <c r="J5" s="43"/>
      <c r="K5" s="44"/>
      <c r="L5" s="44"/>
    </row>
    <row r="6" spans="1:12" s="12" customFormat="1" ht="15.75" x14ac:dyDescent="0.25">
      <c r="A6" s="46"/>
      <c r="B6" s="45"/>
      <c r="C6" s="3" t="s">
        <v>15</v>
      </c>
      <c r="D6" s="4" t="s">
        <v>9</v>
      </c>
      <c r="E6" s="6">
        <v>220</v>
      </c>
      <c r="F6" s="5"/>
      <c r="G6" s="5"/>
      <c r="H6" s="5"/>
      <c r="I6" s="19"/>
      <c r="J6" s="43"/>
      <c r="K6" s="44"/>
      <c r="L6" s="44"/>
    </row>
    <row r="7" spans="1:12" s="12" customFormat="1" ht="15.75" x14ac:dyDescent="0.25">
      <c r="A7" s="46"/>
      <c r="B7" s="45"/>
      <c r="C7" s="3" t="s">
        <v>15</v>
      </c>
      <c r="D7" s="4" t="s">
        <v>8</v>
      </c>
      <c r="E7" s="6">
        <v>105</v>
      </c>
      <c r="F7" s="5"/>
      <c r="G7" s="5"/>
      <c r="H7" s="5"/>
      <c r="I7" s="19"/>
      <c r="J7" s="43"/>
      <c r="K7" s="44"/>
      <c r="L7" s="44"/>
    </row>
    <row r="8" spans="1:12" s="12" customFormat="1" ht="15.75" x14ac:dyDescent="0.25">
      <c r="A8" s="46"/>
      <c r="B8" s="45"/>
      <c r="C8" s="13" t="s">
        <v>16</v>
      </c>
      <c r="D8" s="4" t="s">
        <v>13</v>
      </c>
      <c r="E8" s="6">
        <v>10</v>
      </c>
      <c r="F8" s="5"/>
      <c r="G8" s="5"/>
      <c r="H8" s="5"/>
      <c r="I8" s="19"/>
      <c r="J8" s="43"/>
      <c r="K8" s="44"/>
      <c r="L8" s="44"/>
    </row>
    <row r="9" spans="1:12" s="12" customFormat="1" ht="15.75" x14ac:dyDescent="0.25">
      <c r="A9" s="46"/>
      <c r="B9" s="45"/>
      <c r="C9" s="13" t="s">
        <v>16</v>
      </c>
      <c r="D9" s="4" t="s">
        <v>9</v>
      </c>
      <c r="E9" s="6">
        <v>40</v>
      </c>
      <c r="F9" s="5"/>
      <c r="G9" s="5"/>
      <c r="H9" s="5"/>
      <c r="I9" s="19"/>
      <c r="J9" s="43"/>
      <c r="K9" s="44"/>
      <c r="L9" s="44"/>
    </row>
    <row r="10" spans="1:12" s="12" customFormat="1" ht="15.75" x14ac:dyDescent="0.25">
      <c r="A10" s="46"/>
      <c r="B10" s="45"/>
      <c r="C10" s="13" t="s">
        <v>16</v>
      </c>
      <c r="D10" s="4" t="s">
        <v>8</v>
      </c>
      <c r="E10" s="6">
        <v>15</v>
      </c>
      <c r="F10" s="5"/>
      <c r="G10" s="5"/>
      <c r="H10" s="5"/>
      <c r="I10" s="19"/>
      <c r="J10" s="43"/>
      <c r="K10" s="44"/>
      <c r="L10" s="44"/>
    </row>
    <row r="11" spans="1:12" s="12" customFormat="1" ht="15.75" x14ac:dyDescent="0.25">
      <c r="A11" s="46"/>
      <c r="B11" s="45"/>
      <c r="C11" s="13" t="s">
        <v>14</v>
      </c>
      <c r="D11" s="4" t="s">
        <v>9</v>
      </c>
      <c r="E11" s="6">
        <v>10</v>
      </c>
      <c r="F11" s="5"/>
      <c r="G11" s="5"/>
      <c r="H11" s="5"/>
      <c r="I11" s="19"/>
      <c r="J11" s="43"/>
      <c r="K11" s="44"/>
      <c r="L11" s="44"/>
    </row>
    <row r="12" spans="1:12" s="12" customFormat="1" ht="15.75" x14ac:dyDescent="0.25">
      <c r="A12" s="46"/>
      <c r="B12" s="45"/>
      <c r="C12" s="13" t="s">
        <v>14</v>
      </c>
      <c r="D12" s="4" t="s">
        <v>8</v>
      </c>
      <c r="E12" s="6">
        <v>7</v>
      </c>
      <c r="F12" s="5"/>
      <c r="G12" s="5"/>
      <c r="H12" s="5"/>
      <c r="I12" s="19"/>
      <c r="J12" s="43"/>
      <c r="K12" s="44"/>
      <c r="L12" s="44"/>
    </row>
    <row r="13" spans="1:12" s="12" customFormat="1" ht="15.75" x14ac:dyDescent="0.25">
      <c r="A13" s="46"/>
      <c r="B13" s="45"/>
      <c r="C13" s="7"/>
      <c r="D13" s="8" t="s">
        <v>7</v>
      </c>
      <c r="E13" s="9">
        <f>SUM(E3:E12)</f>
        <v>597</v>
      </c>
      <c r="F13" s="10"/>
      <c r="G13" s="63"/>
      <c r="H13" s="11"/>
      <c r="I13" s="20"/>
      <c r="J13" s="43"/>
      <c r="K13" s="44"/>
      <c r="L13" s="44"/>
    </row>
    <row r="14" spans="1:12" s="12" customFormat="1" ht="15.75" x14ac:dyDescent="0.25">
      <c r="A14" s="46"/>
      <c r="B14" s="25"/>
      <c r="C14" s="7"/>
      <c r="D14" s="8" t="s">
        <v>40</v>
      </c>
      <c r="E14" s="9">
        <f>E13</f>
        <v>597</v>
      </c>
      <c r="F14" s="10"/>
      <c r="G14" s="63"/>
      <c r="H14" s="11"/>
      <c r="I14" s="20"/>
      <c r="J14" s="23"/>
      <c r="K14" s="11"/>
      <c r="L14" s="24"/>
    </row>
  </sheetData>
  <autoFilter ref="B2:I14"/>
  <mergeCells count="5">
    <mergeCell ref="A3:A14"/>
    <mergeCell ref="B3:B13"/>
    <mergeCell ref="J3:J13"/>
    <mergeCell ref="K3:K13"/>
    <mergeCell ref="L3:L13"/>
  </mergeCells>
  <conditionalFormatting sqref="B1:B2">
    <cfRule type="duplicateValues" dxfId="3" priority="1"/>
    <cfRule type="duplicateValues" dxfId="2" priority="2"/>
  </conditionalFormatting>
  <conditionalFormatting sqref="B3:B14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K25"/>
  <sheetViews>
    <sheetView workbookViewId="0">
      <selection activeCell="R23" sqref="R23"/>
    </sheetView>
  </sheetViews>
  <sheetFormatPr defaultRowHeight="15" x14ac:dyDescent="0.25"/>
  <sheetData>
    <row r="3" spans="3:11" x14ac:dyDescent="0.25">
      <c r="C3" s="27"/>
      <c r="D3" s="27"/>
      <c r="E3" s="27"/>
      <c r="F3" s="27"/>
      <c r="G3" s="27"/>
      <c r="H3" s="27"/>
      <c r="I3" s="27"/>
      <c r="J3" s="27"/>
      <c r="K3" s="27"/>
    </row>
    <row r="4" spans="3:11" x14ac:dyDescent="0.25">
      <c r="C4" s="27"/>
      <c r="D4" s="27"/>
      <c r="E4" s="27"/>
      <c r="F4" s="27"/>
      <c r="G4" s="27"/>
      <c r="H4" s="27"/>
      <c r="I4" s="27"/>
      <c r="J4" s="27"/>
      <c r="K4" s="27"/>
    </row>
    <row r="5" spans="3:11" ht="15.75" x14ac:dyDescent="0.25">
      <c r="C5" s="27"/>
      <c r="D5" s="47" t="s">
        <v>22</v>
      </c>
      <c r="E5" s="47"/>
      <c r="F5" s="47"/>
      <c r="G5" s="47"/>
      <c r="H5" s="47"/>
      <c r="I5" s="47"/>
      <c r="J5" s="47"/>
      <c r="K5" s="47"/>
    </row>
    <row r="6" spans="3:11" ht="15.75" x14ac:dyDescent="0.25">
      <c r="C6" s="27"/>
      <c r="D6" s="48" t="s">
        <v>23</v>
      </c>
      <c r="E6" s="48"/>
      <c r="F6" s="48"/>
      <c r="G6" s="48"/>
      <c r="H6" s="48"/>
      <c r="I6" s="48"/>
      <c r="J6" s="48"/>
      <c r="K6" s="48"/>
    </row>
    <row r="7" spans="3:11" ht="15.75" x14ac:dyDescent="0.25">
      <c r="C7" s="27"/>
      <c r="D7" s="49" t="s">
        <v>24</v>
      </c>
      <c r="E7" s="49"/>
      <c r="F7" s="49"/>
      <c r="G7" s="49"/>
      <c r="H7" s="49"/>
      <c r="I7" s="49"/>
      <c r="J7" s="49"/>
      <c r="K7" s="49"/>
    </row>
    <row r="8" spans="3:11" ht="15.75" x14ac:dyDescent="0.25">
      <c r="C8" s="27"/>
      <c r="D8" s="48" t="s">
        <v>41</v>
      </c>
      <c r="E8" s="48"/>
      <c r="F8" s="48"/>
      <c r="G8" s="48"/>
      <c r="H8" s="48"/>
      <c r="I8" s="48"/>
      <c r="J8" s="48"/>
      <c r="K8" s="48"/>
    </row>
    <row r="9" spans="3:11" ht="15.75" x14ac:dyDescent="0.25">
      <c r="C9" s="27"/>
      <c r="D9" s="28"/>
      <c r="E9" s="28"/>
      <c r="F9" s="28"/>
      <c r="G9" s="28"/>
      <c r="H9" s="28"/>
      <c r="I9" s="28"/>
      <c r="J9" s="28"/>
      <c r="K9" s="28"/>
    </row>
    <row r="10" spans="3:11" ht="15.75" x14ac:dyDescent="0.25">
      <c r="C10" s="27"/>
      <c r="D10" s="28"/>
      <c r="E10" s="28"/>
      <c r="F10" s="28"/>
      <c r="G10" s="28"/>
      <c r="H10" s="28"/>
      <c r="I10" s="28"/>
      <c r="J10" s="28"/>
      <c r="K10" s="28"/>
    </row>
    <row r="11" spans="3:11" ht="15.75" x14ac:dyDescent="0.25">
      <c r="C11" s="27"/>
      <c r="D11" s="28"/>
      <c r="E11" s="28"/>
      <c r="F11" s="28"/>
      <c r="G11" s="28"/>
      <c r="H11" s="28"/>
      <c r="I11" s="28"/>
      <c r="J11" s="28"/>
      <c r="K11" s="28"/>
    </row>
    <row r="12" spans="3:11" ht="15.75" x14ac:dyDescent="0.25">
      <c r="C12" s="27"/>
      <c r="D12" s="50" t="s">
        <v>25</v>
      </c>
      <c r="E12" s="52" t="s">
        <v>26</v>
      </c>
      <c r="F12" s="53"/>
      <c r="G12" s="53"/>
      <c r="H12" s="54"/>
      <c r="I12" s="55" t="s">
        <v>27</v>
      </c>
      <c r="J12" s="28"/>
      <c r="K12" s="28"/>
    </row>
    <row r="13" spans="3:11" ht="15.75" x14ac:dyDescent="0.25">
      <c r="C13" s="27"/>
      <c r="D13" s="51"/>
      <c r="E13" s="29" t="s">
        <v>28</v>
      </c>
      <c r="F13" s="29" t="s">
        <v>29</v>
      </c>
      <c r="G13" s="29" t="s">
        <v>30</v>
      </c>
      <c r="H13" s="29" t="s">
        <v>31</v>
      </c>
      <c r="I13" s="51"/>
      <c r="J13" s="28"/>
      <c r="K13" s="28"/>
    </row>
    <row r="14" spans="3:11" ht="15.75" x14ac:dyDescent="0.25">
      <c r="C14" s="27"/>
      <c r="D14" s="30" t="s">
        <v>32</v>
      </c>
      <c r="E14" s="29">
        <v>150</v>
      </c>
      <c r="F14" s="29">
        <v>149</v>
      </c>
      <c r="G14" s="29">
        <v>149</v>
      </c>
      <c r="H14" s="29">
        <v>149</v>
      </c>
      <c r="I14" s="31">
        <v>597</v>
      </c>
      <c r="J14" s="28"/>
      <c r="K14" s="28"/>
    </row>
    <row r="15" spans="3:11" ht="15.75" x14ac:dyDescent="0.25">
      <c r="C15" s="27"/>
      <c r="D15" s="28"/>
      <c r="E15" s="28"/>
      <c r="F15" s="28"/>
      <c r="G15" s="28"/>
      <c r="H15" s="28"/>
      <c r="I15" s="28"/>
      <c r="J15" s="28"/>
      <c r="K15" s="28"/>
    </row>
    <row r="16" spans="3:11" ht="15.75" x14ac:dyDescent="0.25">
      <c r="C16" s="27"/>
      <c r="D16" s="32"/>
      <c r="E16" s="32"/>
      <c r="F16" s="32"/>
      <c r="G16" s="32"/>
      <c r="H16" s="32"/>
      <c r="I16" s="28"/>
      <c r="J16" s="32"/>
      <c r="K16" s="33"/>
    </row>
    <row r="17" spans="3:11" x14ac:dyDescent="0.25">
      <c r="C17" s="27"/>
      <c r="D17" s="56"/>
      <c r="E17" s="56"/>
      <c r="F17" s="56"/>
      <c r="G17" s="56"/>
      <c r="H17" s="34"/>
      <c r="I17" s="35"/>
      <c r="J17" s="35"/>
      <c r="K17" s="35"/>
    </row>
    <row r="18" spans="3:11" ht="15.75" x14ac:dyDescent="0.25">
      <c r="C18" s="27"/>
      <c r="D18" s="36" t="s">
        <v>33</v>
      </c>
      <c r="E18" s="35"/>
      <c r="F18" s="34"/>
      <c r="G18" s="34"/>
      <c r="H18" s="35" t="s">
        <v>34</v>
      </c>
      <c r="I18" s="34"/>
      <c r="J18" s="26"/>
      <c r="K18" s="26"/>
    </row>
    <row r="19" spans="3:11" ht="15.75" x14ac:dyDescent="0.25">
      <c r="C19" s="27"/>
      <c r="D19" s="57" t="s">
        <v>35</v>
      </c>
      <c r="E19" s="58"/>
      <c r="F19" s="58"/>
      <c r="G19" s="37"/>
      <c r="H19" s="37"/>
      <c r="I19" s="37"/>
      <c r="J19" s="26"/>
      <c r="K19" s="26"/>
    </row>
    <row r="20" spans="3:11" x14ac:dyDescent="0.25">
      <c r="C20" s="27"/>
      <c r="D20" s="38"/>
      <c r="E20" s="39"/>
      <c r="F20" s="40"/>
      <c r="G20" s="40"/>
      <c r="H20" s="41"/>
      <c r="I20" s="59"/>
      <c r="J20" s="59"/>
      <c r="K20" s="59"/>
    </row>
    <row r="21" spans="3:11" x14ac:dyDescent="0.25">
      <c r="C21" s="27"/>
      <c r="D21" s="36"/>
      <c r="E21" s="35"/>
      <c r="F21" s="34"/>
      <c r="G21" s="34"/>
      <c r="H21" s="34"/>
      <c r="I21" s="34"/>
      <c r="J21" s="34"/>
      <c r="K21" s="34"/>
    </row>
    <row r="22" spans="3:11" x14ac:dyDescent="0.25">
      <c r="C22" s="27"/>
      <c r="D22" s="60" t="s">
        <v>36</v>
      </c>
      <c r="E22" s="61"/>
      <c r="F22" s="61"/>
      <c r="G22" s="61"/>
      <c r="H22" s="34"/>
      <c r="I22" s="34"/>
      <c r="J22" s="34"/>
      <c r="K22" s="34"/>
    </row>
    <row r="23" spans="3:11" x14ac:dyDescent="0.25">
      <c r="C23" s="27"/>
      <c r="D23" s="62" t="s">
        <v>37</v>
      </c>
      <c r="E23" s="62"/>
      <c r="F23" s="62"/>
      <c r="G23" s="42"/>
      <c r="H23" s="42"/>
      <c r="I23" s="34"/>
      <c r="J23" s="34"/>
      <c r="K23" s="34"/>
    </row>
    <row r="24" spans="3:11" x14ac:dyDescent="0.25">
      <c r="C24" s="27"/>
      <c r="D24" s="27"/>
      <c r="E24" s="27"/>
      <c r="F24" s="27"/>
      <c r="G24" s="27"/>
      <c r="H24" s="27"/>
      <c r="I24" s="27"/>
      <c r="J24" s="27"/>
      <c r="K24" s="27"/>
    </row>
    <row r="25" spans="3:11" x14ac:dyDescent="0.25">
      <c r="C25" s="27"/>
      <c r="D25" s="27"/>
      <c r="E25" s="27"/>
      <c r="F25" s="27"/>
      <c r="G25" s="27"/>
      <c r="H25" s="27"/>
      <c r="I25" s="27"/>
      <c r="J25" s="27"/>
      <c r="K25" s="27"/>
    </row>
  </sheetData>
  <mergeCells count="12">
    <mergeCell ref="D17:G17"/>
    <mergeCell ref="D19:F19"/>
    <mergeCell ref="I20:K20"/>
    <mergeCell ref="D22:G22"/>
    <mergeCell ref="D23:F23"/>
    <mergeCell ref="D5:K5"/>
    <mergeCell ref="D6:K6"/>
    <mergeCell ref="D7:K7"/>
    <mergeCell ref="D8:K8"/>
    <mergeCell ref="D12:D13"/>
    <mergeCell ref="E12:H12"/>
    <mergeCell ref="I12:I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2025-11-12T08:00:14Z</dcterms:modified>
</cp:coreProperties>
</file>