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72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2" r:id="rId4"/>
    <sheet name="Приложение №3" sheetId="30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32" l="1"/>
  <c r="F10" i="32" s="1"/>
  <c r="I8" i="32"/>
  <c r="H8" i="32"/>
  <c r="J8" i="32" s="1"/>
  <c r="I7" i="32"/>
  <c r="H7" i="32"/>
  <c r="J7" i="32" s="1"/>
  <c r="I6" i="32"/>
  <c r="H6" i="32"/>
  <c r="J6" i="32" s="1"/>
  <c r="L10" i="19"/>
  <c r="K10" i="19"/>
  <c r="J9" i="32" l="1"/>
  <c r="J10" i="32" s="1"/>
  <c r="I9" i="32"/>
  <c r="I10" i="32" s="1"/>
  <c r="F9" i="19"/>
  <c r="F10" i="19" s="1"/>
  <c r="I8" i="19"/>
  <c r="H8" i="19"/>
  <c r="J8" i="19" s="1"/>
  <c r="I7" i="19"/>
  <c r="H7" i="19"/>
  <c r="J7" i="19" s="1"/>
  <c r="I6" i="19"/>
  <c r="H6" i="19"/>
  <c r="J6" i="19" s="1"/>
  <c r="J9" i="19" l="1"/>
  <c r="J10" i="19" s="1"/>
  <c r="I9" i="19"/>
  <c r="I10" i="19" s="1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<sst xmlns="http://schemas.openxmlformats.org/spreadsheetml/2006/main" count="2030" uniqueCount="123">
  <si>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</si>
  <si>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</si>
  <si>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</si>
  <si>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</si>
  <si>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</si>
  <si>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</si>
  <si>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</si>
  <si>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</si>
  <si>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</si>
  <si>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</si>
  <si>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</si>
  <si>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</si>
  <si>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</si>
  <si>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</si>
  <si>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</si>
  <si>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</si>
  <si>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</si>
  <si>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</si>
  <si>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</si>
  <si>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</si>
  <si>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</si>
  <si>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</si>
  <si>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</si>
  <si>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</si>
  <si>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</si>
  <si>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</si>
  <si>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</si>
  <si>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</si>
  <si>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</si>
  <si>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</si>
  <si>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</si>
  <si>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</si>
  <si>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</si>
  <si>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</si>
  <si>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</si>
  <si>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</si>
  <si>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</si>
  <si>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</si>
  <si>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</si>
  <si>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</si>
  <si>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</si>
  <si>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</si>
  <si>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</si>
  <si>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</si>
  <si>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</si>
  <si>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</si>
  <si>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</si>
  <si>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</si>
  <si>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</si>
  <si>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</si>
  <si>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</si>
  <si>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</si>
  <si>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</si>
  <si>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</si>
  <si>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</si>
  <si>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</si>
  <si>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</si>
  <si>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</si>
  <si>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</si>
  <si>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</si>
  <si>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</si>
  <si>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</si>
  <si>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</si>
  <si>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</si>
  <si>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</si>
  <si>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</si>
  <si>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</si>
  <si>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</si>
  <si>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</si>
  <si>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</si>
  <si>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</si>
  <si>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</si>
  <si>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</si>
  <si>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</si>
  <si>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</si>
  <si>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</si>
  <si>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</si>
  <si>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</si>
  <si>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</si>
  <si>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</si>
  <si>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</si>
  <si>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</si>
  <si>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</si>
  <si>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</si>
  <si>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</si>
  <si>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</si>
  <si>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</si>
  <si>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</si>
  <si>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</si>
  <si>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</si>
  <si>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</si>
  <si>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</si>
  <si>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</si>
  <si>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</si>
  <si>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Гаранция за участие (5%)</t>
  </si>
  <si>
    <r>
      <t>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</si>
  <si>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№1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</si>
  <si>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</si>
  <si>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Стъпка на наддаване (1%)</t>
  </si>
  <si>
    <t>ПРИЛОЖЕНИЕ №2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</si>
  <si>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</si>
  <si>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</si>
  <si>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</si>
  <si>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</si>
  <si>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</si>
  <si>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</si>
  <si>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</si>
  <si>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</si>
  <si>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към Договор №…... от …...........2025 г.</t>
  </si>
  <si>
    <t>Тримесечие на 2025 год. / прогнозно количество дървесина (пл.куб.м)</t>
  </si>
  <si>
    <t>ТП "ДГС Върбица"</t>
  </si>
  <si>
    <t>Мерна единица</t>
  </si>
  <si>
    <t>Начална единична цена без ДДС</t>
  </si>
  <si>
    <t>Обща стойност без ДДС</t>
  </si>
  <si>
    <t>лв.</t>
  </si>
  <si>
    <t>€</t>
  </si>
  <si>
    <t>избк</t>
  </si>
  <si>
    <t>Договорена единична цена без ДДС</t>
  </si>
  <si>
    <t>7-22-25</t>
  </si>
  <si>
    <t>228 "е"</t>
  </si>
  <si>
    <t>ОБЩО ЗА ПОДОТДЕЛ 228 "е"</t>
  </si>
  <si>
    <t>ОБЩО ЗА ОБЕКТ №7-22-25</t>
  </si>
  <si>
    <t>за обект №7-22-25,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</si>
</sst>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1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right" vertical="center"/>
    </xf>
    <xf numFmtId="2" fontId="5" fillId="0" borderId="2" xfId="0" applyNumberFormat="1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right" vertical="center" wrapText="1"/>
    </xf>
    <xf numFmtId="2" fontId="3" fillId="4" borderId="2" xfId="1" applyNumberFormat="1" applyFont="1" applyFill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7" fillId="5" borderId="2" xfId="0" applyFont="1" applyFill="1" applyBorder="1" applyAlignment="1">
      <alignment horizontal="right" vertical="center"/>
    </xf>
    <xf numFmtId="2" fontId="7" fillId="5" borderId="2" xfId="0" applyNumberFormat="1" applyFont="1" applyFill="1" applyBorder="1" applyAlignment="1">
      <alignment horizontal="right" vertical="center"/>
    </xf>
    <xf numFmtId="2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center" vertical="center" textRotation="90"/>
    </xf>
    <xf numFmtId="0" fontId="3" fillId="4" borderId="10" xfId="1" applyFont="1" applyFill="1" applyBorder="1" applyAlignment="1">
      <alignment horizontal="left" vertical="center" wrapText="1"/>
    </xf>
    <xf numFmtId="0" fontId="3" fillId="4" borderId="4" xfId="1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79"/>
      <c r="B4" s="81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0"/>
      <c r="B5" s="81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0"/>
      <c r="B6" s="81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0"/>
      <c r="B7" s="81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0"/>
      <c r="B8" s="81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0"/>
      <c r="B9" s="81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0"/>
      <c r="B10" s="81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0"/>
      <c r="B11" s="81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0"/>
      <c r="B12" s="81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0"/>
      <c r="B13" s="81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0"/>
      <c r="B14" s="81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0"/>
      <c r="B15" s="81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0"/>
      <c r="B16" s="81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0"/>
      <c r="B17" s="81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0"/>
      <c r="B18" s="81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0"/>
      <c r="B19" s="81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0"/>
      <c r="B20" s="81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0"/>
      <c r="B21" s="81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0"/>
      <c r="B22" s="81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0"/>
      <c r="B23" s="81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0"/>
      <c r="B24" s="81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0"/>
      <c r="B25" s="81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0"/>
      <c r="B26" s="81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0"/>
      <c r="B27" s="81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0"/>
      <c r="B28" s="81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0"/>
      <c r="B29" s="75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0"/>
      <c r="B30" s="76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0"/>
      <c r="B31" s="76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0"/>
      <c r="B32" s="76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0"/>
      <c r="B33" s="76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0"/>
      <c r="B34" s="76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0"/>
      <c r="B35" s="76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0"/>
      <c r="B36" s="76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0"/>
      <c r="B37" s="76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0"/>
      <c r="B38" s="76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0"/>
      <c r="B39" s="76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0"/>
      <c r="B40" s="76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0"/>
      <c r="B41" s="76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0"/>
      <c r="B42" s="76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0"/>
      <c r="B43" s="76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0"/>
      <c r="B44" s="76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0"/>
      <c r="B45" s="76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0"/>
      <c r="B46" s="76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0"/>
      <c r="B47" s="76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0"/>
      <c r="B48" s="77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4"/>
      <c r="B49" s="75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4"/>
      <c r="B50" s="76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4"/>
      <c r="B51" s="76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4"/>
      <c r="B52" s="76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4"/>
      <c r="B53" s="76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4"/>
      <c r="B54" s="76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4"/>
      <c r="B55" s="76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4"/>
      <c r="B56" s="76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4"/>
      <c r="B57" s="76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4"/>
      <c r="B58" s="76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4"/>
      <c r="B59" s="76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4"/>
      <c r="B60" s="76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4"/>
      <c r="B61" s="76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4"/>
      <c r="B62" s="76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4"/>
      <c r="B63" s="76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4"/>
      <c r="B64" s="76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4"/>
      <c r="B65" s="77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4"/>
      <c r="B66" s="75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4"/>
      <c r="B67" s="76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4"/>
      <c r="B68" s="76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4"/>
      <c r="B69" s="76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4"/>
      <c r="B70" s="76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4"/>
      <c r="B71" s="76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4"/>
      <c r="B72" s="76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4"/>
      <c r="B73" s="76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4"/>
      <c r="B74" s="76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4"/>
      <c r="B75" s="76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4"/>
      <c r="B76" s="76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4"/>
      <c r="B77" s="76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4"/>
      <c r="B78" s="76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4"/>
      <c r="B79" s="76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4"/>
      <c r="B80" s="76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4"/>
      <c r="B81" s="76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4"/>
      <c r="B82" s="76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4"/>
      <c r="B83" s="76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4"/>
      <c r="B84" s="76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4"/>
      <c r="B85" s="76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4"/>
      <c r="B86" s="77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0"/>
      <c r="B87" s="81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0"/>
      <c r="B88" s="81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0"/>
      <c r="B89" s="81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0"/>
      <c r="B90" s="81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0"/>
      <c r="B91" s="81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0"/>
      <c r="B92" s="81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0"/>
      <c r="B93" s="81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0"/>
      <c r="B94" s="81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0"/>
      <c r="B95" s="81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0"/>
      <c r="B96" s="81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0"/>
      <c r="B97" s="75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0"/>
      <c r="B98" s="76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0"/>
      <c r="B99" s="76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0"/>
      <c r="B100" s="76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0"/>
      <c r="B101" s="76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0"/>
      <c r="B102" s="76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0"/>
      <c r="B103" s="76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0"/>
      <c r="B104" s="76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0"/>
      <c r="B105" s="76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0"/>
      <c r="B106" s="76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0"/>
      <c r="B107" s="77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4"/>
      <c r="B108" s="81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4"/>
      <c r="B109" s="81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4"/>
      <c r="B110" s="81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4"/>
      <c r="B111" s="81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4"/>
      <c r="B112" s="81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4"/>
      <c r="B113" s="81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4"/>
      <c r="B114" s="81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4"/>
      <c r="B115" s="81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4"/>
      <c r="B116" s="81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4"/>
      <c r="B117" s="81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4"/>
      <c r="B118" s="81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4"/>
      <c r="B119" s="81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4"/>
      <c r="B120" s="81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4"/>
      <c r="B121" s="81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4"/>
      <c r="B122" s="81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4"/>
      <c r="B123" s="81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4"/>
      <c r="B124" s="81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4"/>
      <c r="B125" s="81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4"/>
      <c r="B126" s="81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4"/>
      <c r="B127" s="81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4"/>
      <c r="B128" s="81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4"/>
      <c r="B129" s="81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4"/>
      <c r="B130" s="81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4"/>
      <c r="B131" s="81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4"/>
      <c r="B132" s="81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4"/>
      <c r="B133" s="81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4"/>
      <c r="B134" s="81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4"/>
      <c r="B135" s="81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4"/>
      <c r="B136" s="81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4"/>
      <c r="B137" s="81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4"/>
      <c r="B138" s="81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4"/>
      <c r="B139" s="81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4"/>
      <c r="B140" s="81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4"/>
      <c r="B141" s="81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4"/>
      <c r="B142" s="81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4"/>
      <c r="B143" s="81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4"/>
      <c r="B144" s="81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4"/>
      <c r="B145" s="81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4"/>
      <c r="B146" s="81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4"/>
      <c r="B147" s="81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4"/>
      <c r="B148" s="81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4"/>
      <c r="B149" s="81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4"/>
      <c r="B150" s="81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4"/>
      <c r="B151" s="81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4"/>
      <c r="B152" s="81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4"/>
      <c r="B153" s="81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4"/>
      <c r="B154" s="81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4"/>
      <c r="B155" s="81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4"/>
      <c r="B156" s="81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4"/>
      <c r="B157" s="81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4"/>
      <c r="B158" s="81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4"/>
      <c r="B159" s="81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4"/>
      <c r="B160" s="81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4"/>
      <c r="B161" s="81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4"/>
      <c r="B162" s="81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4"/>
      <c r="B163" s="81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4"/>
      <c r="B164" s="81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4"/>
      <c r="B165" s="81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4"/>
      <c r="B166" s="81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4"/>
      <c r="B167" s="81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4"/>
      <c r="B168" s="81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4"/>
      <c r="B169" s="81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4"/>
      <c r="B170" s="81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4"/>
      <c r="B171" s="81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4"/>
      <c r="B172" s="81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4"/>
      <c r="B173" s="81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4"/>
      <c r="B174" s="81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4"/>
      <c r="B175" s="81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4"/>
      <c r="B176" s="81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4"/>
      <c r="B177" s="81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4"/>
      <c r="B178" s="81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4"/>
      <c r="B179" s="81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4"/>
      <c r="B180" s="81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4"/>
      <c r="B181" s="81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4"/>
      <c r="B182" s="81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4"/>
      <c r="B183" s="81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4"/>
      <c r="B184" s="81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4"/>
      <c r="B185" s="81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4"/>
      <c r="B186" s="81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4"/>
      <c r="B187" s="81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4"/>
      <c r="B188" s="81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4"/>
      <c r="B189" s="81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4"/>
      <c r="B190" s="81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4"/>
      <c r="B191" s="81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4"/>
      <c r="B192" s="81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4"/>
      <c r="B193" s="81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4"/>
      <c r="B194" s="81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4"/>
      <c r="B195" s="81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4"/>
      <c r="B196" s="81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4"/>
      <c r="B197" s="81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4"/>
      <c r="B198" s="81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4"/>
      <c r="B199" s="81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4"/>
      <c r="B200" s="81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4"/>
      <c r="B201" s="81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4"/>
      <c r="B202" s="81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4"/>
      <c r="B203" s="81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4"/>
      <c r="B204" s="81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4"/>
      <c r="B205" s="81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4"/>
      <c r="B206" s="81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4"/>
      <c r="B207" s="81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4"/>
      <c r="B208" s="81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4"/>
      <c r="B209" s="81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4"/>
      <c r="B210" s="81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4"/>
      <c r="B211" s="81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4"/>
      <c r="B212" s="81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4"/>
      <c r="B213" s="81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4"/>
      <c r="B214" s="81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4"/>
      <c r="B215" s="81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4"/>
      <c r="B216" s="81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4"/>
      <c r="B217" s="81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4"/>
      <c r="B218" s="81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4"/>
      <c r="B219" s="81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4"/>
      <c r="B220" s="81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4"/>
      <c r="B221" s="81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4"/>
      <c r="B222" s="81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4"/>
      <c r="B223" s="81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4"/>
      <c r="B224" s="81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4"/>
      <c r="B225" s="81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4"/>
      <c r="B226" s="81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4"/>
      <c r="B227" s="81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4"/>
      <c r="B228" s="81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4"/>
      <c r="B229" s="81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4"/>
      <c r="B230" s="81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4"/>
      <c r="B231" s="81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4"/>
      <c r="B232" s="81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4"/>
      <c r="B233" s="81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4"/>
      <c r="B234" s="81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4"/>
      <c r="B235" s="81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4"/>
      <c r="B236" s="81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4"/>
      <c r="B237" s="81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4"/>
      <c r="B238" s="81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4"/>
      <c r="B239" s="81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4"/>
      <c r="B240" s="81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4"/>
      <c r="B241" s="81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4"/>
      <c r="B242" s="81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4"/>
      <c r="B243" s="81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4"/>
      <c r="B244" s="81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4"/>
      <c r="B245" s="81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4"/>
      <c r="B246" s="81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4"/>
      <c r="B247" s="81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4"/>
      <c r="B248" s="81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4"/>
      <c r="B249" s="81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4"/>
      <c r="B250" s="81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4"/>
      <c r="B251" s="81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4"/>
      <c r="B252" s="81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4"/>
      <c r="B253" s="81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4"/>
      <c r="B254" s="81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4"/>
      <c r="B255" s="81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4"/>
      <c r="B256" s="81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4"/>
      <c r="B257" s="81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4"/>
      <c r="B258" s="81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4"/>
      <c r="B259" s="81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4"/>
      <c r="B260" s="81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4"/>
      <c r="B261" s="81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4"/>
      <c r="B262" s="81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4"/>
      <c r="B263" s="81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4"/>
      <c r="B264" s="81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4"/>
      <c r="B265" s="81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4"/>
      <c r="B266" s="81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4"/>
      <c r="B267" s="81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4"/>
      <c r="B268" s="81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4"/>
      <c r="B269" s="81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4"/>
      <c r="B270" s="81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4"/>
      <c r="B271" s="81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4"/>
      <c r="B272" s="81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4"/>
      <c r="B273" s="81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4"/>
      <c r="B274" s="81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4"/>
      <c r="B275" s="81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4"/>
      <c r="B276" s="81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4"/>
      <c r="B277" s="81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4"/>
      <c r="B278" s="81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4"/>
      <c r="B279" s="81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4"/>
      <c r="B280" s="81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4"/>
      <c r="B281" s="81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4"/>
      <c r="B282" s="81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4"/>
      <c r="B283" s="81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4"/>
      <c r="B284" s="81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4"/>
      <c r="B285" s="81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4"/>
      <c r="B286" s="81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4"/>
      <c r="B287" s="81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4"/>
      <c r="B288" s="81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4"/>
      <c r="B289" s="81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4"/>
      <c r="B290" s="81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4"/>
      <c r="B291" s="81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4"/>
      <c r="B292" s="81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4"/>
      <c r="B293" s="81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4"/>
      <c r="B294" s="81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4"/>
      <c r="B295" s="81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4"/>
      <c r="B296" s="81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4"/>
      <c r="B297" s="81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4"/>
      <c r="B298" s="81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4"/>
      <c r="B299" s="81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4"/>
      <c r="B300" s="81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4"/>
      <c r="B301" s="81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4"/>
      <c r="B302" s="81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4"/>
      <c r="B303" s="81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4"/>
      <c r="B304" s="81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4"/>
      <c r="B305" s="81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4"/>
      <c r="B306" s="81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4"/>
      <c r="B307" s="81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4"/>
      <c r="B308" s="81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4"/>
      <c r="B309" s="81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4"/>
      <c r="B310" s="81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4"/>
      <c r="B311" s="81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4"/>
      <c r="B312" s="81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4"/>
      <c r="B313" s="81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4"/>
      <c r="B314" s="81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4"/>
      <c r="B315" s="81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4"/>
      <c r="B316" s="81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4"/>
      <c r="B317" s="81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4"/>
      <c r="B318" s="81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4"/>
      <c r="B319" s="81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4"/>
      <c r="B320" s="81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4"/>
      <c r="B321" s="81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4"/>
      <c r="B322" s="81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4"/>
      <c r="B323" s="81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4"/>
      <c r="B324" s="81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4"/>
      <c r="B325" s="81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4"/>
      <c r="B326" s="81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4"/>
      <c r="B327" s="81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4"/>
      <c r="B328" s="81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4"/>
      <c r="B329" s="81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4"/>
      <c r="B330" s="81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4"/>
      <c r="B331" s="81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4"/>
      <c r="B332" s="81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4"/>
      <c r="B333" s="81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4"/>
      <c r="B334" s="81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4"/>
      <c r="B335" s="81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4"/>
      <c r="B336" s="81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4"/>
      <c r="B337" s="81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4"/>
      <c r="B338" s="81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4"/>
      <c r="B339" s="81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4"/>
      <c r="B340" s="81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4"/>
      <c r="B341" s="81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4"/>
      <c r="B342" s="81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4"/>
      <c r="B343" s="81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4"/>
      <c r="B344" s="81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4"/>
      <c r="B345" s="81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4"/>
      <c r="B346" s="81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4"/>
      <c r="B347" s="81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4"/>
      <c r="B348" s="81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4"/>
      <c r="B349" s="81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4"/>
      <c r="B350" s="81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4"/>
      <c r="B351" s="81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4"/>
      <c r="B352" s="81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4"/>
      <c r="B353" s="81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4"/>
      <c r="B354" s="81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4"/>
      <c r="B355" s="81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4"/>
      <c r="B356" s="81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4"/>
      <c r="B357" s="81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4"/>
      <c r="B358" s="81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4"/>
      <c r="B359" s="81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4"/>
      <c r="B360" s="81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4"/>
      <c r="B361" s="81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4"/>
      <c r="B362" s="81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4"/>
      <c r="B363" s="81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4"/>
      <c r="B364" s="81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4"/>
      <c r="B365" s="81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4"/>
      <c r="B366" s="81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4"/>
      <c r="B367" s="81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4"/>
      <c r="B368" s="81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4"/>
      <c r="B369" s="81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4"/>
      <c r="B370" s="81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4"/>
      <c r="B371" s="81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4"/>
      <c r="B372" s="81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4"/>
      <c r="B373" s="81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4"/>
      <c r="B374" s="81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4"/>
      <c r="B375" s="81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4"/>
      <c r="B376" s="81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4"/>
      <c r="B377" s="81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4"/>
      <c r="B378" s="81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4"/>
      <c r="B379" s="81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4"/>
      <c r="B380" s="81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4"/>
      <c r="B381" s="81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4"/>
      <c r="B382" s="81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4"/>
      <c r="B383" s="81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4"/>
      <c r="B384" s="81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4"/>
      <c r="B385" s="81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351:A385"/>
    <mergeCell ref="B351:B385"/>
    <mergeCell ref="A225:A287"/>
    <mergeCell ref="B225:B249"/>
    <mergeCell ref="B250:B287"/>
    <mergeCell ref="A288:A350"/>
    <mergeCell ref="B288:B316"/>
    <mergeCell ref="B317:B350"/>
    <mergeCell ref="A163:A191"/>
    <mergeCell ref="B163:B177"/>
    <mergeCell ref="B178:B191"/>
    <mergeCell ref="A192:A224"/>
    <mergeCell ref="B192:B199"/>
    <mergeCell ref="B200:B224"/>
    <mergeCell ref="A87:A107"/>
    <mergeCell ref="B87:B96"/>
    <mergeCell ref="B97:B107"/>
    <mergeCell ref="A108:A162"/>
    <mergeCell ref="B108:B138"/>
    <mergeCell ref="B139:B162"/>
    <mergeCell ref="A49:A86"/>
    <mergeCell ref="B49:B65"/>
    <mergeCell ref="B66:B86"/>
    <mergeCell ref="A2:I2"/>
    <mergeCell ref="A4:A48"/>
    <mergeCell ref="B4:B13"/>
    <mergeCell ref="B14:B28"/>
    <mergeCell ref="B29:B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78" t="s">
        <v>0</v>
      </c>
      <c r="B2" s="78"/>
      <c r="C2" s="78"/>
      <c r="D2" s="78"/>
      <c r="E2" s="78"/>
      <c r="F2" s="78"/>
      <c r="G2" s="78"/>
      <c r="H2" s="78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79"/>
      <c r="B4" s="82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0"/>
      <c r="B5" s="82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0"/>
      <c r="B6" s="82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0"/>
      <c r="B7" s="82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0"/>
      <c r="B8" s="82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0"/>
      <c r="B9" s="82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0"/>
      <c r="B10" s="82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0"/>
      <c r="B11" s="82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0"/>
      <c r="B12" s="82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0"/>
      <c r="B13" s="82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0"/>
      <c r="B14" s="82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0"/>
      <c r="B15" s="82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0"/>
      <c r="B16" s="82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0"/>
      <c r="B17" s="82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0"/>
      <c r="B18" s="82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0"/>
      <c r="B19" s="82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0"/>
      <c r="B20" s="82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0"/>
      <c r="B21" s="81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0"/>
      <c r="B22" s="81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0"/>
      <c r="B23" s="81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0"/>
      <c r="B24" s="81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0"/>
      <c r="B25" s="81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0"/>
      <c r="B26" s="81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0"/>
      <c r="B27" s="81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0"/>
      <c r="B28" s="81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0"/>
      <c r="B29" s="81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0"/>
      <c r="B30" s="81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0"/>
      <c r="B31" s="81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0"/>
      <c r="B32" s="81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0"/>
      <c r="B33" s="75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0"/>
      <c r="B34" s="76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0"/>
      <c r="B35" s="76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0"/>
      <c r="B36" s="76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0"/>
      <c r="B37" s="76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0"/>
      <c r="B38" s="76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0"/>
      <c r="B39" s="76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0"/>
      <c r="B40" s="76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0"/>
      <c r="B41" s="76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0"/>
      <c r="B42" s="76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0"/>
      <c r="B43" s="76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0"/>
      <c r="B44" s="76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0"/>
      <c r="B45" s="76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0"/>
      <c r="B46" s="77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4"/>
      <c r="B47" s="75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4"/>
      <c r="B48" s="76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4"/>
      <c r="B49" s="76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4"/>
      <c r="B50" s="76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4"/>
      <c r="B51" s="76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4"/>
      <c r="B52" s="76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4"/>
      <c r="B53" s="76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4"/>
      <c r="B54" s="76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4"/>
      <c r="B55" s="76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4"/>
      <c r="B56" s="76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4"/>
      <c r="B57" s="76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4"/>
      <c r="B58" s="76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4"/>
      <c r="B59" s="76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4"/>
      <c r="B60" s="76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4"/>
      <c r="B61" s="76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4"/>
      <c r="B62" s="76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4"/>
      <c r="B63" s="76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4"/>
      <c r="B64" s="77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4"/>
      <c r="B65" s="75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4"/>
      <c r="B66" s="76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4"/>
      <c r="B67" s="76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4"/>
      <c r="B68" s="76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4"/>
      <c r="B69" s="76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4"/>
      <c r="B70" s="76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4"/>
      <c r="B71" s="76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4"/>
      <c r="B72" s="76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4"/>
      <c r="B73" s="76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4"/>
      <c r="B74" s="76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4"/>
      <c r="B75" s="76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4"/>
      <c r="B76" s="76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4"/>
      <c r="B77" s="76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4"/>
      <c r="B78" s="76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4"/>
      <c r="B79" s="76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4"/>
      <c r="B80" s="76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4"/>
      <c r="B81" s="76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4"/>
      <c r="B82" s="76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4"/>
      <c r="B83" s="76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4"/>
      <c r="B84" s="76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4"/>
      <c r="B85" s="76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4"/>
      <c r="B86" s="76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4"/>
      <c r="B87" s="76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4"/>
      <c r="B88" s="76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4"/>
      <c r="B89" s="76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4"/>
      <c r="B90" s="76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4"/>
      <c r="B91" s="76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4"/>
      <c r="B92" s="76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4"/>
      <c r="B93" s="76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4"/>
      <c r="B94" s="76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4"/>
      <c r="B95" s="76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4"/>
      <c r="B96" s="77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0"/>
      <c r="B97" s="81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0"/>
      <c r="B98" s="81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0"/>
      <c r="B99" s="81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0"/>
      <c r="B100" s="81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0"/>
      <c r="B101" s="81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0"/>
      <c r="B102" s="81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0"/>
      <c r="B103" s="81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0"/>
      <c r="B104" s="81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0"/>
      <c r="B105" s="81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0"/>
      <c r="B106" s="81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0"/>
      <c r="B107" s="81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0"/>
      <c r="B108" s="81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0"/>
      <c r="B109" s="81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0"/>
      <c r="B110" s="81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0"/>
      <c r="B111" s="81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0"/>
      <c r="B112" s="75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0"/>
      <c r="B113" s="76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0"/>
      <c r="B114" s="76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0"/>
      <c r="B115" s="76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0"/>
      <c r="B116" s="76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0"/>
      <c r="B117" s="76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0"/>
      <c r="B118" s="76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0"/>
      <c r="B119" s="76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0"/>
      <c r="B120" s="76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0"/>
      <c r="B121" s="76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0"/>
      <c r="B122" s="76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0"/>
      <c r="B123" s="76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0"/>
      <c r="B124" s="76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0"/>
      <c r="B125" s="76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0"/>
      <c r="B126" s="76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0"/>
      <c r="B127" s="76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0"/>
      <c r="B128" s="76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0"/>
      <c r="B129" s="76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0"/>
      <c r="B130" s="76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0"/>
      <c r="B131" s="77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79"/>
      <c r="B132" s="81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0"/>
      <c r="B133" s="81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0"/>
      <c r="B134" s="81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0"/>
      <c r="B135" s="81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0"/>
      <c r="B136" s="81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0"/>
      <c r="B137" s="81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0"/>
      <c r="B138" s="81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0"/>
      <c r="B139" s="81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0"/>
      <c r="B140" s="81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0"/>
      <c r="B141" s="81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0"/>
      <c r="B142" s="81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0"/>
      <c r="B143" s="81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0"/>
      <c r="B144" s="81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0"/>
      <c r="B145" s="81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0"/>
      <c r="B146" s="81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0"/>
      <c r="B147" s="81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0"/>
      <c r="B148" s="81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0"/>
      <c r="B149" s="81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0"/>
      <c r="B150" s="81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79"/>
      <c r="B151" s="81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0"/>
      <c r="B152" s="81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0"/>
      <c r="B153" s="81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0"/>
      <c r="B154" s="81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0"/>
      <c r="B155" s="81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79"/>
      <c r="B156" s="81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0"/>
      <c r="B157" s="81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0"/>
      <c r="B158" s="81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0"/>
      <c r="B159" s="81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0"/>
      <c r="B160" s="81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0"/>
      <c r="B161" s="81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0"/>
      <c r="B162" s="81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0"/>
      <c r="B163" s="81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0"/>
      <c r="B164" s="81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0"/>
      <c r="B165" s="81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0"/>
      <c r="B166" s="81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0"/>
      <c r="B167" s="81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0"/>
      <c r="B168" s="81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0"/>
      <c r="B169" s="81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0"/>
      <c r="B170" s="81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0"/>
      <c r="B171" s="81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79"/>
      <c r="B172" s="82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0"/>
      <c r="B173" s="82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0"/>
      <c r="B174" s="82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0"/>
      <c r="B175" s="82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0"/>
      <c r="B176" s="82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0"/>
      <c r="B177" s="82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0"/>
      <c r="B178" s="82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0"/>
      <c r="B179" s="82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0"/>
      <c r="B180" s="82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0"/>
      <c r="B181" s="82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0"/>
      <c r="B182" s="82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0"/>
      <c r="B183" s="82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0"/>
      <c r="B184" s="82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79"/>
      <c r="B185" s="81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0"/>
      <c r="B186" s="81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0"/>
      <c r="B187" s="81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0"/>
      <c r="B188" s="81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0"/>
      <c r="B189" s="81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0"/>
      <c r="B190" s="81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0"/>
      <c r="B191" s="81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0"/>
      <c r="B192" s="81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79"/>
      <c r="B193" s="75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0"/>
      <c r="B194" s="76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0"/>
      <c r="B195" s="76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0"/>
      <c r="B196" s="76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0"/>
      <c r="B197" s="76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0"/>
      <c r="B198" s="76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0"/>
      <c r="B199" s="76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0"/>
      <c r="B200" s="76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0"/>
      <c r="B201" s="76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0"/>
      <c r="B202" s="76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0"/>
      <c r="B203" s="76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83"/>
      <c r="B204" s="77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79"/>
      <c r="B205" s="84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0"/>
      <c r="B206" s="85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0"/>
      <c r="B207" s="85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0"/>
      <c r="B208" s="85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0"/>
      <c r="B209" s="85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0"/>
      <c r="B210" s="85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0"/>
      <c r="B211" s="85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0"/>
      <c r="B212" s="85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0"/>
      <c r="B213" s="85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0"/>
      <c r="B214" s="85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0"/>
      <c r="B215" s="85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0"/>
      <c r="B216" s="85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0"/>
      <c r="B217" s="85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0"/>
      <c r="B218" s="85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0"/>
      <c r="B219" s="85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0"/>
      <c r="B220" s="85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0"/>
      <c r="B221" s="85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0"/>
      <c r="B222" s="85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79"/>
      <c r="B223" s="75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0"/>
      <c r="B224" s="76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0"/>
      <c r="B225" s="76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0"/>
      <c r="B226" s="76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0"/>
      <c r="B227" s="76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0"/>
      <c r="B228" s="76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0"/>
      <c r="B229" s="76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0"/>
      <c r="B230" s="76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0"/>
      <c r="B231" s="76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0"/>
      <c r="B232" s="76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0"/>
      <c r="B233" s="76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0"/>
      <c r="B234" s="76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0"/>
      <c r="B235" s="76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0"/>
      <c r="B236" s="76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0"/>
      <c r="B237" s="75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0"/>
      <c r="B238" s="76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0"/>
      <c r="B239" s="76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0"/>
      <c r="B240" s="76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0"/>
      <c r="B241" s="76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0"/>
      <c r="B242" s="76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0"/>
      <c r="B243" s="76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0"/>
      <c r="B244" s="76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0"/>
      <c r="B245" s="76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0"/>
      <c r="B246" s="76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0"/>
      <c r="B247" s="76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0"/>
      <c r="B248" s="76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0"/>
      <c r="B249" s="76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0"/>
      <c r="B250" s="76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0"/>
      <c r="B251" s="76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0"/>
      <c r="B252" s="76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0"/>
      <c r="B253" s="76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0"/>
      <c r="B254" s="76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0"/>
      <c r="B255" s="76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0"/>
      <c r="B256" s="76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0"/>
      <c r="B257" s="76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0"/>
      <c r="B258" s="76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0"/>
      <c r="B259" s="76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0"/>
      <c r="B260" s="76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0"/>
      <c r="B261" s="76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0"/>
      <c r="B262" s="76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0"/>
      <c r="B263" s="76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0"/>
      <c r="B264" s="76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83"/>
      <c r="B265" s="77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79"/>
      <c r="B267" s="75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0"/>
      <c r="B268" s="76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0"/>
      <c r="B269" s="76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0"/>
      <c r="B270" s="76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0"/>
      <c r="B271" s="76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0"/>
      <c r="B272" s="76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0"/>
      <c r="B273" s="76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0"/>
      <c r="B274" s="76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0"/>
      <c r="B275" s="76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0"/>
      <c r="B276" s="76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0"/>
      <c r="B277" s="76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0"/>
      <c r="B278" s="76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0"/>
      <c r="B279" s="75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0"/>
      <c r="B280" s="76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0"/>
      <c r="B281" s="76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0"/>
      <c r="B282" s="76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0"/>
      <c r="B283" s="76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0"/>
      <c r="B284" s="76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0"/>
      <c r="B285" s="76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0"/>
      <c r="B286" s="76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0"/>
      <c r="B287" s="76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0"/>
      <c r="B288" s="76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0"/>
      <c r="B289" s="76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0"/>
      <c r="B290" s="76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0"/>
      <c r="B291" s="76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0"/>
      <c r="B292" s="76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0"/>
      <c r="B293" s="76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0"/>
      <c r="B294" s="76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0"/>
      <c r="B295" s="76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0"/>
      <c r="B296" s="76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0"/>
      <c r="B297" s="76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0"/>
      <c r="B298" s="76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79"/>
      <c r="B300" s="75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0"/>
      <c r="B301" s="76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0"/>
      <c r="B302" s="76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0"/>
      <c r="B303" s="76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0"/>
      <c r="B304" s="76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0"/>
      <c r="B305" s="76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0"/>
      <c r="B306" s="76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0"/>
      <c r="B307" s="76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0"/>
      <c r="B308" s="76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0"/>
      <c r="B309" s="76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0"/>
      <c r="B310" s="76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0"/>
      <c r="B311" s="76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0"/>
      <c r="B312" s="76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0"/>
      <c r="B313" s="76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0"/>
      <c r="B314" s="76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0"/>
      <c r="B315" s="76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0"/>
      <c r="B316" s="76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0"/>
      <c r="B317" s="76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0"/>
      <c r="B318" s="75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0"/>
      <c r="B319" s="76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0"/>
      <c r="B320" s="76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0"/>
      <c r="B321" s="76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0"/>
      <c r="B322" s="76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0"/>
      <c r="B323" s="76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0"/>
      <c r="B324" s="76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0"/>
      <c r="B325" s="76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0"/>
      <c r="B326" s="76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0"/>
      <c r="B327" s="76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0"/>
      <c r="B328" s="76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0"/>
      <c r="B329" s="76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0"/>
      <c r="B330" s="76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0"/>
      <c r="B331" s="76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0"/>
      <c r="B332" s="76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0"/>
      <c r="B333" s="76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0"/>
      <c r="B334" s="76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0"/>
      <c r="B336" s="75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0"/>
      <c r="B337" s="76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0"/>
      <c r="B338" s="76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0"/>
      <c r="B339" s="76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0"/>
      <c r="B340" s="76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0"/>
      <c r="B341" s="76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0"/>
      <c r="B342" s="76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0"/>
      <c r="B343" s="76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0"/>
      <c r="B344" s="76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0"/>
      <c r="B345" s="76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0"/>
      <c r="B346" s="76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0"/>
      <c r="B347" s="76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0"/>
      <c r="B348" s="76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0"/>
      <c r="B349" s="76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0"/>
      <c r="B350" s="76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0"/>
      <c r="B351" s="76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0"/>
      <c r="B352" s="76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0"/>
      <c r="B353" s="76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0"/>
      <c r="B354" s="76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79"/>
      <c r="B356" s="75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0"/>
      <c r="B357" s="76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0"/>
      <c r="B358" s="76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0"/>
      <c r="B359" s="76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0"/>
      <c r="B360" s="76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0"/>
      <c r="B361" s="76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0"/>
      <c r="B362" s="76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0"/>
      <c r="B363" s="76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0"/>
      <c r="B364" s="76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0"/>
      <c r="B365" s="75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0"/>
      <c r="B366" s="76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0"/>
      <c r="B367" s="76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0"/>
      <c r="B368" s="76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0"/>
      <c r="B369" s="76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0"/>
      <c r="B370" s="76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0"/>
      <c r="B371" s="76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0"/>
      <c r="B372" s="76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0"/>
      <c r="B373" s="76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0"/>
      <c r="B374" s="76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0"/>
      <c r="B375" s="76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0"/>
      <c r="B376" s="76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76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77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79"/>
      <c r="B380" s="84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0"/>
      <c r="B381" s="85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0"/>
      <c r="B382" s="85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0"/>
      <c r="B383" s="85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0"/>
      <c r="B384" s="85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0"/>
      <c r="B385" s="85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0"/>
      <c r="B386" s="85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0"/>
      <c r="B387" s="85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0"/>
      <c r="B388" s="85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0"/>
      <c r="B389" s="85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0"/>
      <c r="B390" s="75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0"/>
      <c r="B391" s="76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0"/>
      <c r="B392" s="76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0"/>
      <c r="B393" s="76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0"/>
      <c r="B394" s="76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0"/>
      <c r="B395" s="76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0"/>
      <c r="B396" s="76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4"/>
      <c r="B398" s="86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4"/>
      <c r="B399" s="87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4"/>
      <c r="B400" s="87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4"/>
      <c r="B401" s="87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4"/>
      <c r="B402" s="87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4"/>
      <c r="B403" s="87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4"/>
      <c r="B404" s="87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4"/>
      <c r="B405" s="87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4"/>
      <c r="B406" s="87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4"/>
      <c r="B407" s="87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4"/>
      <c r="B408" s="75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4"/>
      <c r="B409" s="76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4"/>
      <c r="B410" s="76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4"/>
      <c r="B411" s="76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4"/>
      <c r="B412" s="76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4"/>
      <c r="B413" s="76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4"/>
      <c r="B414" s="76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4"/>
      <c r="B415" s="76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4"/>
      <c r="B416" s="76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4"/>
      <c r="B417" s="77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4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  <mergeCell ref="A267:A298"/>
    <mergeCell ref="B267:B278"/>
    <mergeCell ref="B279:B298"/>
    <mergeCell ref="A300:A334"/>
    <mergeCell ref="B300:B317"/>
    <mergeCell ref="B318:B334"/>
    <mergeCell ref="A193:A204"/>
    <mergeCell ref="B193:B204"/>
    <mergeCell ref="A205:A222"/>
    <mergeCell ref="B205:B222"/>
    <mergeCell ref="A223:A265"/>
    <mergeCell ref="B223:B236"/>
    <mergeCell ref="B237:B265"/>
    <mergeCell ref="A156:A171"/>
    <mergeCell ref="B156:B171"/>
    <mergeCell ref="A172:A184"/>
    <mergeCell ref="B172:B184"/>
    <mergeCell ref="A185:A192"/>
    <mergeCell ref="B185:B192"/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40"/>
  <sheetViews>
    <sheetView tabSelected="1" zoomScaleNormal="100" workbookViewId="0">
      <selection activeCell="N10" sqref="N10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4" width="9.7109375" style="60" customWidth="1"/>
    <col min="15" max="15" width="9.140625" style="60"/>
    <col min="16" max="16" width="10.140625" style="60" bestFit="1" customWidth="1"/>
    <col min="17" max="16384" width="9.140625" style="60"/>
  </cols>
  <sheetData>
    <row r="3" spans="1:14" ht="18" customHeight="1" x14ac:dyDescent="0.25">
      <c r="A3" s="88" t="s">
        <v>96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</row>
    <row r="4" spans="1:14" ht="90" customHeight="1" x14ac:dyDescent="0.25">
      <c r="A4" s="89" t="s">
        <v>1</v>
      </c>
      <c r="B4" s="84" t="s">
        <v>2</v>
      </c>
      <c r="C4" s="84" t="s">
        <v>3</v>
      </c>
      <c r="D4" s="92" t="s">
        <v>4</v>
      </c>
      <c r="E4" s="84" t="s">
        <v>111</v>
      </c>
      <c r="F4" s="84" t="s">
        <v>97</v>
      </c>
      <c r="G4" s="94" t="s">
        <v>112</v>
      </c>
      <c r="H4" s="94"/>
      <c r="I4" s="94" t="s">
        <v>113</v>
      </c>
      <c r="J4" s="94"/>
      <c r="K4" s="94" t="s">
        <v>94</v>
      </c>
      <c r="L4" s="94"/>
      <c r="M4" s="94" t="s">
        <v>98</v>
      </c>
      <c r="N4" s="94"/>
    </row>
    <row r="5" spans="1:14" ht="15.75" x14ac:dyDescent="0.25">
      <c r="A5" s="90"/>
      <c r="B5" s="91"/>
      <c r="C5" s="91"/>
      <c r="D5" s="93"/>
      <c r="E5" s="91"/>
      <c r="F5" s="91"/>
      <c r="G5" s="61" t="s">
        <v>114</v>
      </c>
      <c r="H5" s="61" t="s">
        <v>115</v>
      </c>
      <c r="I5" s="61" t="s">
        <v>114</v>
      </c>
      <c r="J5" s="61" t="s">
        <v>115</v>
      </c>
      <c r="K5" s="61" t="s">
        <v>114</v>
      </c>
      <c r="L5" s="61" t="s">
        <v>115</v>
      </c>
      <c r="M5" s="61" t="s">
        <v>114</v>
      </c>
      <c r="N5" s="61" t="s">
        <v>115</v>
      </c>
    </row>
    <row r="6" spans="1:14" ht="18" customHeight="1" x14ac:dyDescent="0.25">
      <c r="A6" s="99" t="s">
        <v>118</v>
      </c>
      <c r="B6" s="62" t="s">
        <v>119</v>
      </c>
      <c r="C6" s="3" t="s">
        <v>116</v>
      </c>
      <c r="D6" s="4" t="s">
        <v>43</v>
      </c>
      <c r="E6" s="61" t="s">
        <v>95</v>
      </c>
      <c r="F6" s="63">
        <v>1</v>
      </c>
      <c r="G6" s="64">
        <v>160</v>
      </c>
      <c r="H6" s="64">
        <f>G6/1.95583</f>
        <v>81.806700991394962</v>
      </c>
      <c r="I6" s="64">
        <f>F6*G6</f>
        <v>160</v>
      </c>
      <c r="J6" s="64">
        <f>F6*H6</f>
        <v>81.806700991394962</v>
      </c>
      <c r="K6" s="95"/>
      <c r="L6" s="95"/>
      <c r="M6" s="95"/>
      <c r="N6" s="95"/>
    </row>
    <row r="7" spans="1:14" ht="18" customHeight="1" x14ac:dyDescent="0.25">
      <c r="A7" s="99"/>
      <c r="B7" s="65"/>
      <c r="C7" s="3" t="s">
        <v>116</v>
      </c>
      <c r="D7" s="4" t="s">
        <v>27</v>
      </c>
      <c r="E7" s="61" t="s">
        <v>95</v>
      </c>
      <c r="F7" s="63">
        <v>8</v>
      </c>
      <c r="G7" s="64">
        <v>150</v>
      </c>
      <c r="H7" s="64">
        <f t="shared" ref="H7:H8" si="0">G7/1.95583</f>
        <v>76.693782179432773</v>
      </c>
      <c r="I7" s="64">
        <f t="shared" ref="I7:I8" si="1">F7*G7</f>
        <v>1200</v>
      </c>
      <c r="J7" s="64">
        <f t="shared" ref="J7:J8" si="2">F7*H7</f>
        <v>613.55025743546219</v>
      </c>
      <c r="K7" s="95"/>
      <c r="L7" s="95"/>
      <c r="M7" s="95"/>
      <c r="N7" s="95"/>
    </row>
    <row r="8" spans="1:14" ht="18" customHeight="1" x14ac:dyDescent="0.25">
      <c r="A8" s="99"/>
      <c r="B8" s="65"/>
      <c r="C8" s="3" t="s">
        <v>116</v>
      </c>
      <c r="D8" s="4" t="s">
        <v>29</v>
      </c>
      <c r="E8" s="61" t="s">
        <v>95</v>
      </c>
      <c r="F8" s="63">
        <v>1</v>
      </c>
      <c r="G8" s="64">
        <v>120</v>
      </c>
      <c r="H8" s="64">
        <f t="shared" si="0"/>
        <v>61.355025743546221</v>
      </c>
      <c r="I8" s="64">
        <f t="shared" si="1"/>
        <v>120</v>
      </c>
      <c r="J8" s="64">
        <f t="shared" si="2"/>
        <v>61.355025743546221</v>
      </c>
      <c r="K8" s="95"/>
      <c r="L8" s="95"/>
      <c r="M8" s="95"/>
      <c r="N8" s="95"/>
    </row>
    <row r="9" spans="1:14" ht="18" customHeight="1" x14ac:dyDescent="0.25">
      <c r="A9" s="99"/>
      <c r="B9" s="69"/>
      <c r="C9" s="100" t="s">
        <v>120</v>
      </c>
      <c r="D9" s="101"/>
      <c r="E9" s="66"/>
      <c r="F9" s="67">
        <f>SUM(F6:F8)</f>
        <v>10</v>
      </c>
      <c r="G9" s="67"/>
      <c r="H9" s="67"/>
      <c r="I9" s="68">
        <f>SUM(I6:I8)</f>
        <v>1480</v>
      </c>
      <c r="J9" s="68">
        <f>SUM(J6:J8)</f>
        <v>756.7119841704033</v>
      </c>
      <c r="K9" s="95"/>
      <c r="L9" s="95"/>
      <c r="M9" s="95"/>
      <c r="N9" s="95"/>
    </row>
    <row r="10" spans="1:14" ht="18" customHeight="1" x14ac:dyDescent="0.25">
      <c r="A10" s="99"/>
      <c r="B10" s="73"/>
      <c r="C10" s="96" t="s">
        <v>121</v>
      </c>
      <c r="D10" s="97"/>
      <c r="E10" s="98"/>
      <c r="F10" s="70">
        <f>F9</f>
        <v>10</v>
      </c>
      <c r="G10" s="70"/>
      <c r="H10" s="70"/>
      <c r="I10" s="71">
        <f t="shared" ref="I10:J10" si="3">I9</f>
        <v>1480</v>
      </c>
      <c r="J10" s="71">
        <f t="shared" si="3"/>
        <v>756.7119841704033</v>
      </c>
      <c r="K10" s="71">
        <f>I10*0.05</f>
        <v>74</v>
      </c>
      <c r="L10" s="71">
        <f>J10*0.05</f>
        <v>37.835599208520165</v>
      </c>
      <c r="M10" s="71">
        <v>15</v>
      </c>
      <c r="N10" s="71">
        <v>8</v>
      </c>
    </row>
    <row r="12" spans="1:14" ht="15.75" customHeight="1" x14ac:dyDescent="0.25"/>
    <row r="37" spans="9:9" x14ac:dyDescent="0.25">
      <c r="I37" s="72"/>
    </row>
    <row r="38" spans="9:9" x14ac:dyDescent="0.25">
      <c r="I38" s="72"/>
    </row>
    <row r="40" spans="9:9" x14ac:dyDescent="0.25">
      <c r="I40" s="72"/>
    </row>
  </sheetData>
  <mergeCells count="18">
    <mergeCell ref="N6:N9"/>
    <mergeCell ref="C10:E10"/>
    <mergeCell ref="A6:A10"/>
    <mergeCell ref="K6:K9"/>
    <mergeCell ref="L6:L9"/>
    <mergeCell ref="M6:M9"/>
    <mergeCell ref="C9:D9"/>
    <mergeCell ref="A3:N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M4:N4"/>
  </mergeCells>
  <pageMargins left="0.7" right="0.7" top="0.75" bottom="0.75" header="0.3" footer="0.3"/>
  <pageSetup paperSize="9" scale="4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40"/>
  <sheetViews>
    <sheetView workbookViewId="0">
      <selection activeCell="F15" sqref="F15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1" width="9.140625" style="60"/>
    <col min="12" max="12" width="10.140625" style="60" bestFit="1" customWidth="1"/>
    <col min="13" max="16384" width="9.140625" style="60"/>
  </cols>
  <sheetData>
    <row r="3" spans="1:10" ht="18" customHeight="1" x14ac:dyDescent="0.25">
      <c r="A3" s="88" t="s">
        <v>99</v>
      </c>
      <c r="B3" s="88"/>
      <c r="C3" s="88"/>
      <c r="D3" s="88"/>
      <c r="E3" s="88"/>
      <c r="F3" s="88"/>
      <c r="G3" s="88"/>
      <c r="H3" s="88"/>
      <c r="I3" s="88"/>
      <c r="J3" s="88"/>
    </row>
    <row r="4" spans="1:10" ht="90" customHeight="1" x14ac:dyDescent="0.25">
      <c r="A4" s="89" t="s">
        <v>1</v>
      </c>
      <c r="B4" s="84" t="s">
        <v>2</v>
      </c>
      <c r="C4" s="84" t="s">
        <v>3</v>
      </c>
      <c r="D4" s="92" t="s">
        <v>4</v>
      </c>
      <c r="E4" s="84" t="s">
        <v>111</v>
      </c>
      <c r="F4" s="84" t="s">
        <v>97</v>
      </c>
      <c r="G4" s="94" t="s">
        <v>117</v>
      </c>
      <c r="H4" s="94"/>
      <c r="I4" s="94" t="s">
        <v>113</v>
      </c>
      <c r="J4" s="94"/>
    </row>
    <row r="5" spans="1:10" ht="15.75" x14ac:dyDescent="0.25">
      <c r="A5" s="90"/>
      <c r="B5" s="91"/>
      <c r="C5" s="91"/>
      <c r="D5" s="93"/>
      <c r="E5" s="91"/>
      <c r="F5" s="91"/>
      <c r="G5" s="61" t="s">
        <v>114</v>
      </c>
      <c r="H5" s="61" t="s">
        <v>115</v>
      </c>
      <c r="I5" s="61" t="s">
        <v>114</v>
      </c>
      <c r="J5" s="61" t="s">
        <v>115</v>
      </c>
    </row>
    <row r="6" spans="1:10" ht="18" customHeight="1" x14ac:dyDescent="0.25">
      <c r="A6" s="99" t="s">
        <v>118</v>
      </c>
      <c r="B6" s="62" t="s">
        <v>119</v>
      </c>
      <c r="C6" s="3" t="s">
        <v>116</v>
      </c>
      <c r="D6" s="4" t="s">
        <v>43</v>
      </c>
      <c r="E6" s="61" t="s">
        <v>95</v>
      </c>
      <c r="F6" s="63">
        <v>1</v>
      </c>
      <c r="G6" s="64"/>
      <c r="H6" s="64">
        <f>G6/1.95583</f>
        <v>0</v>
      </c>
      <c r="I6" s="64">
        <f>F6*G6</f>
        <v>0</v>
      </c>
      <c r="J6" s="64">
        <f>F6*H6</f>
        <v>0</v>
      </c>
    </row>
    <row r="7" spans="1:10" ht="18" customHeight="1" x14ac:dyDescent="0.25">
      <c r="A7" s="99"/>
      <c r="B7" s="65"/>
      <c r="C7" s="3" t="s">
        <v>116</v>
      </c>
      <c r="D7" s="4" t="s">
        <v>27</v>
      </c>
      <c r="E7" s="61" t="s">
        <v>95</v>
      </c>
      <c r="F7" s="63">
        <v>8</v>
      </c>
      <c r="G7" s="64"/>
      <c r="H7" s="64">
        <f t="shared" ref="H7:H8" si="0">G7/1.95583</f>
        <v>0</v>
      </c>
      <c r="I7" s="64">
        <f t="shared" ref="I7:I8" si="1">F7*G7</f>
        <v>0</v>
      </c>
      <c r="J7" s="64">
        <f t="shared" ref="J7:J8" si="2">F7*H7</f>
        <v>0</v>
      </c>
    </row>
    <row r="8" spans="1:10" ht="18" customHeight="1" x14ac:dyDescent="0.25">
      <c r="A8" s="99"/>
      <c r="B8" s="65"/>
      <c r="C8" s="3" t="s">
        <v>116</v>
      </c>
      <c r="D8" s="4" t="s">
        <v>29</v>
      </c>
      <c r="E8" s="61" t="s">
        <v>95</v>
      </c>
      <c r="F8" s="63">
        <v>1</v>
      </c>
      <c r="G8" s="64"/>
      <c r="H8" s="64">
        <f t="shared" si="0"/>
        <v>0</v>
      </c>
      <c r="I8" s="64">
        <f t="shared" si="1"/>
        <v>0</v>
      </c>
      <c r="J8" s="64">
        <f t="shared" si="2"/>
        <v>0</v>
      </c>
    </row>
    <row r="9" spans="1:10" ht="18" customHeight="1" x14ac:dyDescent="0.25">
      <c r="A9" s="99"/>
      <c r="B9" s="69"/>
      <c r="C9" s="100" t="s">
        <v>120</v>
      </c>
      <c r="D9" s="101"/>
      <c r="E9" s="66"/>
      <c r="F9" s="67">
        <f>SUM(F6:F8)</f>
        <v>10</v>
      </c>
      <c r="G9" s="67"/>
      <c r="H9" s="67"/>
      <c r="I9" s="68">
        <f>SUM(I6:I8)</f>
        <v>0</v>
      </c>
      <c r="J9" s="68">
        <f>SUM(J6:J8)</f>
        <v>0</v>
      </c>
    </row>
    <row r="10" spans="1:10" ht="18" customHeight="1" x14ac:dyDescent="0.25">
      <c r="A10" s="99"/>
      <c r="B10" s="73"/>
      <c r="C10" s="96" t="s">
        <v>121</v>
      </c>
      <c r="D10" s="97"/>
      <c r="E10" s="98"/>
      <c r="F10" s="70">
        <f>F9</f>
        <v>10</v>
      </c>
      <c r="G10" s="70"/>
      <c r="H10" s="70"/>
      <c r="I10" s="71">
        <f t="shared" ref="I10:J10" si="3">I9</f>
        <v>0</v>
      </c>
      <c r="J10" s="71">
        <f t="shared" si="3"/>
        <v>0</v>
      </c>
    </row>
    <row r="12" spans="1:10" ht="15.75" customHeight="1" x14ac:dyDescent="0.25"/>
    <row r="37" spans="9:9" x14ac:dyDescent="0.25">
      <c r="I37" s="72"/>
    </row>
    <row r="38" spans="9:9" x14ac:dyDescent="0.25">
      <c r="I38" s="72"/>
    </row>
    <row r="40" spans="9:9" x14ac:dyDescent="0.25">
      <c r="I40" s="72"/>
    </row>
  </sheetData>
  <mergeCells count="12">
    <mergeCell ref="A6:A10"/>
    <mergeCell ref="C10:E10"/>
    <mergeCell ref="C9:D9"/>
    <mergeCell ref="F4:F5"/>
    <mergeCell ref="G4:H4"/>
    <mergeCell ref="A3:J3"/>
    <mergeCell ref="I4:J4"/>
    <mergeCell ref="A4:A5"/>
    <mergeCell ref="B4:B5"/>
    <mergeCell ref="C4:C5"/>
    <mergeCell ref="D4:D5"/>
    <mergeCell ref="E4:E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H11" sqref="H11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08" t="s">
        <v>107</v>
      </c>
      <c r="B2" s="108"/>
      <c r="C2" s="108"/>
      <c r="D2" s="108"/>
      <c r="E2" s="108"/>
      <c r="F2" s="108"/>
    </row>
    <row r="3" spans="1:8" x14ac:dyDescent="0.25">
      <c r="A3" s="109" t="s">
        <v>108</v>
      </c>
      <c r="B3" s="109"/>
      <c r="C3" s="109"/>
      <c r="D3" s="109"/>
      <c r="E3" s="109"/>
      <c r="F3" s="109"/>
    </row>
    <row r="4" spans="1:8" ht="15.75" customHeight="1" x14ac:dyDescent="0.25">
      <c r="A4" s="110" t="s">
        <v>100</v>
      </c>
      <c r="B4" s="110"/>
      <c r="C4" s="110"/>
      <c r="D4" s="110"/>
      <c r="E4" s="110"/>
      <c r="F4" s="110"/>
    </row>
    <row r="5" spans="1:8" x14ac:dyDescent="0.25">
      <c r="A5" s="109" t="s">
        <v>122</v>
      </c>
      <c r="B5" s="109"/>
      <c r="C5" s="109"/>
      <c r="D5" s="109"/>
      <c r="E5" s="109"/>
      <c r="F5" s="109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02" t="s">
        <v>110</v>
      </c>
      <c r="B9" s="104" t="s">
        <v>109</v>
      </c>
      <c r="C9" s="105"/>
      <c r="D9" s="105"/>
      <c r="E9" s="106"/>
      <c r="F9" s="107" t="s">
        <v>101</v>
      </c>
      <c r="G9" s="57"/>
      <c r="H9" s="57"/>
    </row>
    <row r="10" spans="1:8" x14ac:dyDescent="0.25">
      <c r="A10" s="103"/>
      <c r="B10" s="58" t="s">
        <v>102</v>
      </c>
      <c r="C10" s="58" t="s">
        <v>103</v>
      </c>
      <c r="D10" s="58" t="s">
        <v>104</v>
      </c>
      <c r="E10" s="58" t="s">
        <v>105</v>
      </c>
      <c r="F10" s="103"/>
      <c r="G10" s="57"/>
      <c r="H10" s="57"/>
    </row>
    <row r="11" spans="1:8" x14ac:dyDescent="0.25">
      <c r="A11" s="59" t="s">
        <v>106</v>
      </c>
      <c r="B11" s="59"/>
      <c r="C11" s="59"/>
      <c r="D11" s="59"/>
      <c r="E11" s="59">
        <v>10</v>
      </c>
      <c r="F11" s="59">
        <f>SUM(B11:E11)</f>
        <v>10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2025-10-02T08:36:26Z</dcterms:modified>
</cp:coreProperties>
</file>