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Desktop-2gblen0\1\ДЪРВОДОБИВ\2025\Корен\Корен-10-24-25\"/>
    </mc:Choice>
  </mc:AlternateContent>
  <xr:revisionPtr revIDLastSave="0" documentId="13_ncr:1_{E86564B1-27B4-4018-9211-F376FFCE488B}" xr6:coauthVersionLast="41" xr6:coauthVersionMax="47" xr10:uidLastSave="{00000000-0000-0000-0000-000000000000}"/>
  <bookViews>
    <workbookView xWindow="-120" yWindow="-120" windowWidth="19440" windowHeight="15000" activeTab="2" xr2:uid="{477E6803-CF38-4EB8-A687-10292038E57D}"/>
  </bookViews>
  <sheets>
    <sheet name="прил.1" sheetId="1" r:id="rId1"/>
    <sheet name="прил.2" sheetId="2" r:id="rId2"/>
    <sheet name="прил.3" sheetId="3" r:id="rId3"/>
  </sheets>
  <definedNames>
    <definedName name="_xlnm._FilterDatabase" localSheetId="0" hidden="1">прил.1!$A$4:$WVR$70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23" i="1"/>
  <c r="F26" i="1"/>
  <c r="F31" i="1"/>
  <c r="F34" i="1"/>
  <c r="F40" i="1"/>
  <c r="F44" i="1"/>
  <c r="F48" i="1"/>
  <c r="F51" i="1"/>
  <c r="F69" i="1"/>
  <c r="F60" i="1"/>
  <c r="G9" i="3" l="1"/>
  <c r="H70" i="2" l="1"/>
  <c r="G69" i="2"/>
  <c r="F69" i="2"/>
  <c r="I68" i="2"/>
  <c r="G68" i="2"/>
  <c r="I67" i="2"/>
  <c r="I66" i="2"/>
  <c r="I65" i="2"/>
  <c r="I64" i="2"/>
  <c r="I63" i="2"/>
  <c r="I62" i="2"/>
  <c r="I61" i="2"/>
  <c r="F60" i="2"/>
  <c r="I59" i="2"/>
  <c r="I58" i="2"/>
  <c r="I57" i="2"/>
  <c r="I56" i="2"/>
  <c r="I55" i="2"/>
  <c r="G54" i="2"/>
  <c r="I54" i="2" s="1"/>
  <c r="G53" i="2"/>
  <c r="I53" i="2" s="1"/>
  <c r="G52" i="2"/>
  <c r="I52" i="2" s="1"/>
  <c r="G51" i="2"/>
  <c r="F51" i="2"/>
  <c r="I50" i="2"/>
  <c r="I49" i="2"/>
  <c r="G48" i="2"/>
  <c r="F48" i="2"/>
  <c r="I47" i="2"/>
  <c r="I46" i="2"/>
  <c r="I45" i="2"/>
  <c r="G44" i="2"/>
  <c r="F44" i="2"/>
  <c r="I43" i="2"/>
  <c r="I42" i="2"/>
  <c r="I41" i="2"/>
  <c r="G40" i="2"/>
  <c r="F40" i="2"/>
  <c r="I39" i="2"/>
  <c r="I38" i="2"/>
  <c r="G37" i="2"/>
  <c r="F37" i="2"/>
  <c r="I36" i="2"/>
  <c r="I35" i="2"/>
  <c r="G34" i="2"/>
  <c r="F34" i="2"/>
  <c r="I33" i="2"/>
  <c r="I32" i="2"/>
  <c r="I31" i="2"/>
  <c r="I30" i="2"/>
  <c r="G29" i="2"/>
  <c r="F29" i="2"/>
  <c r="I28" i="2"/>
  <c r="I27" i="2"/>
  <c r="G26" i="2"/>
  <c r="F26" i="2"/>
  <c r="I25" i="2"/>
  <c r="I24" i="2"/>
  <c r="G23" i="2"/>
  <c r="F23" i="2"/>
  <c r="I22" i="2"/>
  <c r="I21" i="2"/>
  <c r="G20" i="2"/>
  <c r="F20" i="2"/>
  <c r="I19" i="2"/>
  <c r="I20" i="2" s="1"/>
  <c r="G18" i="2"/>
  <c r="F18" i="2"/>
  <c r="I17" i="2"/>
  <c r="I16" i="2"/>
  <c r="G15" i="2"/>
  <c r="F15" i="2"/>
  <c r="I14" i="2"/>
  <c r="I13" i="2"/>
  <c r="G12" i="2"/>
  <c r="F12" i="2"/>
  <c r="I11" i="2"/>
  <c r="I10" i="2"/>
  <c r="G9" i="2"/>
  <c r="F9" i="2"/>
  <c r="I8" i="2"/>
  <c r="I7" i="2"/>
  <c r="G6" i="2"/>
  <c r="F6" i="2"/>
  <c r="I5" i="2"/>
  <c r="I6" i="2" s="1"/>
  <c r="I34" i="2" l="1"/>
  <c r="I40" i="2"/>
  <c r="I44" i="2"/>
  <c r="I51" i="2"/>
  <c r="I70" i="2" s="1"/>
  <c r="I60" i="2"/>
  <c r="I9" i="2"/>
  <c r="I12" i="2"/>
  <c r="I15" i="2"/>
  <c r="I18" i="2"/>
  <c r="I48" i="2"/>
  <c r="I69" i="2"/>
  <c r="I23" i="2"/>
  <c r="I26" i="2"/>
  <c r="I29" i="2"/>
  <c r="I37" i="2"/>
  <c r="F70" i="2"/>
  <c r="G70" i="2"/>
  <c r="G60" i="2"/>
  <c r="J70" i="2" l="1"/>
  <c r="G68" i="1"/>
  <c r="G69" i="1" s="1"/>
  <c r="I68" i="1"/>
  <c r="I67" i="1"/>
  <c r="I66" i="1"/>
  <c r="I65" i="1"/>
  <c r="I64" i="1"/>
  <c r="I62" i="1"/>
  <c r="G53" i="1"/>
  <c r="G54" i="1"/>
  <c r="I54" i="1" s="1"/>
  <c r="G52" i="1"/>
  <c r="G60" i="1" s="1"/>
  <c r="I59" i="1"/>
  <c r="I58" i="1"/>
  <c r="I57" i="1"/>
  <c r="I56" i="1"/>
  <c r="I52" i="1" l="1"/>
  <c r="I63" i="1"/>
  <c r="I61" i="1"/>
  <c r="I55" i="1"/>
  <c r="I53" i="1"/>
  <c r="I50" i="1"/>
  <c r="I49" i="1"/>
  <c r="I69" i="1" l="1"/>
  <c r="I60" i="1"/>
  <c r="I51" i="1"/>
  <c r="G51" i="1"/>
  <c r="I46" i="1"/>
  <c r="I47" i="1"/>
  <c r="I45" i="1"/>
  <c r="I42" i="1"/>
  <c r="I43" i="1"/>
  <c r="I41" i="1"/>
  <c r="I39" i="1"/>
  <c r="I38" i="1"/>
  <c r="I33" i="1"/>
  <c r="I32" i="1"/>
  <c r="I28" i="1"/>
  <c r="I29" i="1"/>
  <c r="I30" i="1"/>
  <c r="I27" i="1"/>
  <c r="I25" i="1"/>
  <c r="I24" i="1"/>
  <c r="I22" i="1"/>
  <c r="I21" i="1"/>
  <c r="I19" i="1"/>
  <c r="I18" i="1"/>
  <c r="I16" i="1"/>
  <c r="I14" i="1"/>
  <c r="I13" i="1"/>
  <c r="I11" i="1"/>
  <c r="I10" i="1"/>
  <c r="I8" i="1"/>
  <c r="I7" i="1"/>
  <c r="I36" i="1"/>
  <c r="I35" i="1"/>
  <c r="I5" i="1"/>
  <c r="F15" i="1" l="1"/>
  <c r="G15" i="1"/>
  <c r="G48" i="1"/>
  <c r="G44" i="1"/>
  <c r="G40" i="1"/>
  <c r="G34" i="1"/>
  <c r="G31" i="1"/>
  <c r="G20" i="1"/>
  <c r="G23" i="1"/>
  <c r="G26" i="1"/>
  <c r="G17" i="1"/>
  <c r="F17" i="1"/>
  <c r="G37" i="1"/>
  <c r="F37" i="1"/>
  <c r="G9" i="1"/>
  <c r="F9" i="1"/>
  <c r="G12" i="1"/>
  <c r="F12" i="1"/>
  <c r="G6" i="1"/>
  <c r="F6" i="1"/>
  <c r="F70" i="1" l="1"/>
  <c r="G70" i="1"/>
  <c r="I15" i="1"/>
  <c r="I6" i="1"/>
  <c r="I12" i="1"/>
  <c r="I9" i="1"/>
  <c r="I37" i="1"/>
  <c r="I23" i="1"/>
  <c r="I20" i="1"/>
  <c r="I34" i="1"/>
  <c r="I40" i="1"/>
  <c r="I44" i="1"/>
  <c r="I31" i="1"/>
  <c r="I26" i="1"/>
  <c r="I17" i="1"/>
  <c r="I48" i="1" l="1"/>
  <c r="I70" i="1" l="1"/>
  <c r="J70" i="1" s="1"/>
  <c r="K70" i="1" l="1"/>
  <c r="L70" i="1" s="1"/>
</calcChain>
</file>

<file path=xl/sharedStrings.xml><?xml version="1.0" encoding="utf-8"?>
<sst xmlns="http://schemas.openxmlformats.org/spreadsheetml/2006/main" count="312" uniqueCount="58">
  <si>
    <t>ПРИЛОЖЕНИЕ  № 1</t>
  </si>
  <si>
    <t>за продажба на прогнозни количества стояща дървесина на корен</t>
  </si>
  <si>
    <t>Обект</t>
  </si>
  <si>
    <t>Отдел и подотдел</t>
  </si>
  <si>
    <t>Дървесен вид</t>
  </si>
  <si>
    <t>Сортимент</t>
  </si>
  <si>
    <t>Прогнозно количество дървесина в пл.куб.м.</t>
  </si>
  <si>
    <t>Прогнозно количество дървесина  в пр.куб.м.</t>
  </si>
  <si>
    <t xml:space="preserve">Начална цена лв./пр.м3 без ДДС </t>
  </si>
  <si>
    <t>Дребна - технологична д-на</t>
  </si>
  <si>
    <t>Дърва -технологична д-на</t>
  </si>
  <si>
    <t>цр</t>
  </si>
  <si>
    <t>ЗА ПРОДАВАЧА:………………………………..</t>
  </si>
  <si>
    <t>ЗА КУПУВАЧА:……………………………</t>
  </si>
  <si>
    <t>Директор ТП ДГС ВАРНА</t>
  </si>
  <si>
    <t>/инж. Ганка Димитрова/</t>
  </si>
  <si>
    <t>231-з</t>
  </si>
  <si>
    <t>чб</t>
  </si>
  <si>
    <t>чдб</t>
  </si>
  <si>
    <t>231-к</t>
  </si>
  <si>
    <t>231-л</t>
  </si>
  <si>
    <t>231-м</t>
  </si>
  <si>
    <t>231-о</t>
  </si>
  <si>
    <t>231-п</t>
  </si>
  <si>
    <t>231-т</t>
  </si>
  <si>
    <t>231-с</t>
  </si>
  <si>
    <t>231-ф</t>
  </si>
  <si>
    <t>231-ц</t>
  </si>
  <si>
    <t>237-и</t>
  </si>
  <si>
    <t>бл</t>
  </si>
  <si>
    <t>237-к</t>
  </si>
  <si>
    <t>237-ж</t>
  </si>
  <si>
    <t>10-24-25</t>
  </si>
  <si>
    <t>ВСИЧКО ЗА ОБЕКТ : 10-24-25</t>
  </si>
  <si>
    <t>Гаранция за участие в лева</t>
  </si>
  <si>
    <t>403-п</t>
  </si>
  <si>
    <t>443-ж</t>
  </si>
  <si>
    <t>Едра - технологична д-на</t>
  </si>
  <si>
    <t>Средна - технологична д-на</t>
  </si>
  <si>
    <t>445-б</t>
  </si>
  <si>
    <t>Обща  начална цена</t>
  </si>
  <si>
    <t>лева без ДДС</t>
  </si>
  <si>
    <r>
      <t xml:space="preserve">евро </t>
    </r>
    <r>
      <rPr>
        <sz val="10"/>
        <rFont val="Calibri"/>
        <family val="2"/>
        <charset val="204"/>
      </rPr>
      <t>€</t>
    </r>
    <r>
      <rPr>
        <sz val="10"/>
        <rFont val="Arial"/>
        <family val="2"/>
      </rPr>
      <t xml:space="preserve"> без ДДС</t>
    </r>
  </si>
  <si>
    <t>Приложение №3</t>
  </si>
  <si>
    <t xml:space="preserve"> График за покупко-продажба  на прогнозни количества стояща дървесина на корен по тримесечия:</t>
  </si>
  <si>
    <t>обект</t>
  </si>
  <si>
    <t>ТРИМЕСЕЧИЯ 2025 г.</t>
  </si>
  <si>
    <t>І-во тримесечие</t>
  </si>
  <si>
    <t>ІI-ро тримесечие</t>
  </si>
  <si>
    <t>ІII-то тримесечие</t>
  </si>
  <si>
    <t>IV-то тримесечие</t>
  </si>
  <si>
    <t>Общо количество,</t>
  </si>
  <si>
    <r>
      <t>пл.м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</si>
  <si>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За Продавач…………………….</t>
  </si>
  <si>
    <t xml:space="preserve">                                       За Купувач………………………</t>
  </si>
  <si>
    <t>ПРИЛОЖЕНИЕ  № 2 към Договор №….........................</t>
  </si>
  <si>
    <r>
      <t xml:space="preserve">Гаранция за участие в евро </t>
    </r>
    <r>
      <rPr>
        <sz val="10"/>
        <rFont val="Calibri"/>
        <family val="2"/>
        <charset val="204"/>
      </rPr>
      <t>€</t>
    </r>
  </si>
  <si>
    <t>231-и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</si>
</sst>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04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  <charset val="204"/>
    </font>
    <font>
      <sz val="9"/>
      <name val="Arial"/>
      <family val="2"/>
    </font>
    <font>
      <b/>
      <sz val="11"/>
      <name val="Arial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</font>
    <font>
      <sz val="10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>
      <alignment vertical="top"/>
    </xf>
  </cellStyleXfs>
  <cellXfs count="68">
    <xf numFmtId="0" fontId="0" fillId="0" borderId="0" xfId="0"/>
    <xf numFmtId="0" fontId="2" fillId="0" borderId="0" xfId="0" applyFont="1"/>
    <xf numFmtId="0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2" xfId="1" applyNumberFormat="1" applyFont="1" applyFill="1" applyBorder="1" applyAlignment="1" applyProtection="1">
      <alignment horizontal="center" vertical="top" wrapText="1"/>
    </xf>
    <xf numFmtId="0" fontId="2" fillId="2" borderId="2" xfId="1" applyNumberFormat="1" applyFont="1" applyFill="1" applyBorder="1" applyAlignment="1" applyProtection="1">
      <alignment horizontal="right" vertical="center" wrapText="1"/>
    </xf>
    <xf numFmtId="2" fontId="2" fillId="2" borderId="2" xfId="1" applyNumberFormat="1" applyFont="1" applyFill="1" applyBorder="1" applyAlignment="1" applyProtection="1">
      <alignment horizontal="right" vertical="center" wrapText="1"/>
    </xf>
    <xf numFmtId="2" fontId="2" fillId="2" borderId="2" xfId="1" applyNumberFormat="1" applyFont="1" applyFill="1" applyBorder="1" applyAlignment="1" applyProtection="1">
      <alignment horizontal="right" vertical="top" wrapText="1"/>
    </xf>
    <xf numFmtId="0" fontId="2" fillId="0" borderId="2" xfId="0" applyFont="1" applyBorder="1"/>
    <xf numFmtId="0" fontId="2" fillId="2" borderId="2" xfId="0" applyFont="1" applyFill="1" applyBorder="1" applyAlignment="1">
      <alignment horizontal="right"/>
    </xf>
    <xf numFmtId="0" fontId="1" fillId="3" borderId="2" xfId="0" applyFont="1" applyFill="1" applyBorder="1" applyAlignment="1">
      <alignment vertical="center"/>
    </xf>
    <xf numFmtId="0" fontId="4" fillId="3" borderId="2" xfId="1" applyNumberFormat="1" applyFont="1" applyFill="1" applyBorder="1" applyAlignment="1" applyProtection="1">
      <alignment horizontal="center" vertical="center" wrapText="1"/>
    </xf>
    <xf numFmtId="0" fontId="2" fillId="3" borderId="2" xfId="0" applyFont="1" applyFill="1" applyBorder="1"/>
    <xf numFmtId="1" fontId="1" fillId="3" borderId="2" xfId="0" applyNumberFormat="1" applyFont="1" applyFill="1" applyBorder="1" applyAlignment="1">
      <alignment horizontal="right"/>
    </xf>
    <xf numFmtId="2" fontId="1" fillId="3" borderId="2" xfId="1" applyNumberFormat="1" applyFont="1" applyFill="1" applyBorder="1" applyAlignment="1" applyProtection="1">
      <alignment horizontal="right" vertical="center" wrapText="1"/>
    </xf>
    <xf numFmtId="2" fontId="1" fillId="3" borderId="2" xfId="0" applyNumberFormat="1" applyFont="1" applyFill="1" applyBorder="1" applyAlignment="1">
      <alignment horizontal="right"/>
    </xf>
    <xf numFmtId="14" fontId="2" fillId="0" borderId="0" xfId="0" applyNumberFormat="1" applyFont="1"/>
    <xf numFmtId="0" fontId="3" fillId="0" borderId="0" xfId="0" applyFont="1" applyAlignment="1">
      <alignment vertical="top"/>
    </xf>
    <xf numFmtId="2" fontId="7" fillId="0" borderId="2" xfId="0" applyNumberFormat="1" applyFont="1" applyBorder="1" applyAlignment="1">
      <alignment horizontal="center"/>
    </xf>
    <xf numFmtId="0" fontId="1" fillId="0" borderId="2" xfId="1" applyNumberFormat="1" applyFont="1" applyFill="1" applyBorder="1" applyAlignment="1" applyProtection="1">
      <alignment horizontal="center" vertical="center" wrapText="1"/>
    </xf>
    <xf numFmtId="0" fontId="1" fillId="4" borderId="2" xfId="0" applyFont="1" applyFill="1" applyBorder="1" applyAlignment="1">
      <alignment horizontal="left"/>
    </xf>
    <xf numFmtId="1" fontId="2" fillId="0" borderId="0" xfId="0" applyNumberFormat="1" applyFont="1"/>
    <xf numFmtId="0" fontId="1" fillId="0" borderId="0" xfId="0" applyFon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 vertical="top"/>
    </xf>
    <xf numFmtId="0" fontId="1" fillId="0" borderId="0" xfId="0" applyFont="1" applyAlignment="1">
      <alignment horizontal="center"/>
    </xf>
    <xf numFmtId="2" fontId="5" fillId="4" borderId="2" xfId="0" applyNumberFormat="1" applyFont="1" applyFill="1" applyBorder="1"/>
    <xf numFmtId="0" fontId="10" fillId="0" borderId="0" xfId="0" applyFont="1"/>
    <xf numFmtId="0" fontId="9" fillId="0" borderId="0" xfId="0" applyFont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1" fillId="0" borderId="0" xfId="0" applyFont="1"/>
    <xf numFmtId="0" fontId="11" fillId="0" borderId="0" xfId="0" applyFont="1" applyAlignment="1">
      <alignment vertical="center"/>
    </xf>
    <xf numFmtId="0" fontId="14" fillId="0" borderId="0" xfId="0" applyFont="1"/>
    <xf numFmtId="0" fontId="14" fillId="0" borderId="0" xfId="0" applyFont="1" applyAlignment="1">
      <alignment horizontal="center" vertical="center"/>
    </xf>
    <xf numFmtId="2" fontId="1" fillId="2" borderId="2" xfId="0" applyNumberFormat="1" applyFont="1" applyFill="1" applyBorder="1" applyAlignment="1">
      <alignment horizontal="right"/>
    </xf>
    <xf numFmtId="49" fontId="1" fillId="0" borderId="3" xfId="1" applyNumberFormat="1" applyFont="1" applyFill="1" applyBorder="1" applyAlignment="1" applyProtection="1">
      <alignment vertical="center"/>
    </xf>
    <xf numFmtId="49" fontId="1" fillId="0" borderId="4" xfId="1" applyNumberFormat="1" applyFont="1" applyFill="1" applyBorder="1" applyAlignment="1" applyProtection="1">
      <alignment vertical="center"/>
    </xf>
    <xf numFmtId="49" fontId="1" fillId="0" borderId="5" xfId="1" applyNumberFormat="1" applyFont="1" applyFill="1" applyBorder="1" applyAlignment="1" applyProtection="1">
      <alignment vertical="center"/>
    </xf>
    <xf numFmtId="0" fontId="1" fillId="0" borderId="3" xfId="1" applyNumberFormat="1" applyFont="1" applyFill="1" applyBorder="1" applyAlignment="1" applyProtection="1">
      <alignment horizontal="center" vertical="center" wrapText="1"/>
    </xf>
    <xf numFmtId="0" fontId="1" fillId="0" borderId="5" xfId="1" applyNumberFormat="1" applyFont="1" applyFill="1" applyBorder="1" applyAlignment="1" applyProtection="1">
      <alignment horizontal="center" vertical="center" wrapText="1"/>
    </xf>
    <xf numFmtId="0" fontId="4" fillId="0" borderId="3" xfId="1" applyNumberFormat="1" applyFont="1" applyFill="1" applyBorder="1" applyAlignment="1" applyProtection="1">
      <alignment horizontal="center" vertical="center" wrapText="1"/>
    </xf>
    <xf numFmtId="0" fontId="4" fillId="0" borderId="5" xfId="1" applyNumberFormat="1" applyFont="1" applyFill="1" applyBorder="1" applyAlignment="1" applyProtection="1">
      <alignment horizontal="center" vertical="center" wrapText="1"/>
    </xf>
    <xf numFmtId="2" fontId="4" fillId="0" borderId="3" xfId="1" applyNumberFormat="1" applyFont="1" applyFill="1" applyBorder="1" applyAlignment="1" applyProtection="1">
      <alignment horizontal="center" vertical="center" wrapText="1"/>
    </xf>
    <xf numFmtId="2" fontId="4" fillId="0" borderId="5" xfId="1" applyNumberFormat="1" applyFont="1" applyFill="1" applyBorder="1" applyAlignment="1" applyProtection="1">
      <alignment horizontal="center" vertical="center" wrapText="1"/>
    </xf>
    <xf numFmtId="0" fontId="1" fillId="0" borderId="4" xfId="1" applyNumberFormat="1" applyFont="1" applyFill="1" applyBorder="1" applyAlignment="1" applyProtection="1">
      <alignment horizontal="center" vertical="center" wrapText="1"/>
    </xf>
    <xf numFmtId="0" fontId="2" fillId="0" borderId="3" xfId="0" applyFont="1" applyBorder="1" applyAlignment="1">
      <alignment horizontal="center" vertical="justify"/>
    </xf>
    <xf numFmtId="0" fontId="2" fillId="0" borderId="5" xfId="0" applyFont="1" applyBorder="1" applyAlignment="1">
      <alignment horizontal="center" vertical="justify"/>
    </xf>
    <xf numFmtId="0" fontId="3" fillId="0" borderId="0" xfId="0" applyFont="1" applyAlignment="1">
      <alignment horizontal="center" vertical="top"/>
    </xf>
    <xf numFmtId="0" fontId="1" fillId="0" borderId="0" xfId="0" applyFont="1" applyAlignment="1">
      <alignment horizontal="center"/>
    </xf>
    <xf numFmtId="0" fontId="1" fillId="0" borderId="1" xfId="1" applyNumberFormat="1" applyFont="1" applyFill="1" applyBorder="1" applyAlignment="1" applyProtection="1">
      <alignment horizontal="center" vertical="top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4" fillId="0" borderId="6" xfId="1" applyNumberFormat="1" applyFont="1" applyFill="1" applyBorder="1" applyAlignment="1" applyProtection="1">
      <alignment horizontal="center" vertical="top" wrapText="1"/>
    </xf>
    <xf numFmtId="0" fontId="4" fillId="0" borderId="7" xfId="1" applyNumberFormat="1" applyFont="1" applyFill="1" applyBorder="1" applyAlignment="1" applyProtection="1">
      <alignment horizontal="center" vertical="top" wrapText="1"/>
    </xf>
    <xf numFmtId="0" fontId="4" fillId="0" borderId="3" xfId="1" applyNumberFormat="1" applyFont="1" applyFill="1" applyBorder="1" applyAlignment="1" applyProtection="1">
      <alignment horizontal="center" vertical="center"/>
    </xf>
    <xf numFmtId="0" fontId="4" fillId="0" borderId="5" xfId="1" applyNumberFormat="1" applyFont="1" applyFill="1" applyBorder="1" applyAlignment="1" applyProtection="1">
      <alignment horizontal="center" vertical="center"/>
    </xf>
    <xf numFmtId="49" fontId="1" fillId="0" borderId="3" xfId="1" applyNumberFormat="1" applyFont="1" applyFill="1" applyBorder="1" applyAlignment="1" applyProtection="1">
      <alignment horizontal="center" vertical="center"/>
    </xf>
    <xf numFmtId="49" fontId="1" fillId="0" borderId="4" xfId="1" applyNumberFormat="1" applyFont="1" applyFill="1" applyBorder="1" applyAlignment="1" applyProtection="1">
      <alignment horizontal="center" vertical="center"/>
    </xf>
    <xf numFmtId="49" fontId="1" fillId="0" borderId="5" xfId="1" applyNumberFormat="1" applyFont="1" applyFill="1" applyBorder="1" applyAlignment="1" applyProtection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</cellXfs>
  <cellStyles count="2">
    <cellStyle name="Normal_Sheet1" xfId="1" xr:uid="{6F97B0E7-7D86-4C49-93FF-F1C1D7A1B39B}"/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08683-ECDE-4590-84DA-9607ED98454C}">
  <sheetPr>
    <pageSetUpPr fitToPage="1"/>
  </sheetPr>
  <dimension ref="B1:M76"/>
  <sheetViews>
    <sheetView topLeftCell="A37" workbookViewId="0">
      <selection activeCell="E37" sqref="E37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" customWidth="1"/>
    <col min="8" max="8" width="11.7109375" style="1" customWidth="1"/>
    <col min="9" max="10" width="11" style="1" customWidth="1"/>
    <col min="11" max="12" width="12.7109375" style="1" bestFit="1" customWidth="1"/>
    <col min="13" max="13" width="9.5703125" style="1" bestFit="1" customWidth="1"/>
    <col min="14" max="257" width="9.140625" style="1"/>
    <col min="258" max="258" width="6" style="1" customWidth="1"/>
    <col min="259" max="259" width="10.28515625" style="1" customWidth="1"/>
    <col min="260" max="260" width="11" style="1" customWidth="1"/>
    <col min="261" max="261" width="11.140625" style="1" customWidth="1"/>
    <col min="262" max="262" width="34.140625" style="1" customWidth="1"/>
    <col min="263" max="263" width="12.28515625" style="1" customWidth="1"/>
    <col min="264" max="264" width="13.28515625" style="1" customWidth="1"/>
    <col min="265" max="265" width="11.7109375" style="1" customWidth="1"/>
    <col min="266" max="266" width="11" style="1" customWidth="1"/>
    <col min="267" max="513" width="9.140625" style="1"/>
    <col min="514" max="514" width="6" style="1" customWidth="1"/>
    <col min="515" max="515" width="10.28515625" style="1" customWidth="1"/>
    <col min="516" max="516" width="11" style="1" customWidth="1"/>
    <col min="517" max="517" width="11.140625" style="1" customWidth="1"/>
    <col min="518" max="518" width="34.140625" style="1" customWidth="1"/>
    <col min="519" max="519" width="12.28515625" style="1" customWidth="1"/>
    <col min="520" max="520" width="13.28515625" style="1" customWidth="1"/>
    <col min="521" max="521" width="11.7109375" style="1" customWidth="1"/>
    <col min="522" max="522" width="11" style="1" customWidth="1"/>
    <col min="523" max="769" width="9.140625" style="1"/>
    <col min="770" max="770" width="6" style="1" customWidth="1"/>
    <col min="771" max="771" width="10.28515625" style="1" customWidth="1"/>
    <col min="772" max="772" width="11" style="1" customWidth="1"/>
    <col min="773" max="773" width="11.140625" style="1" customWidth="1"/>
    <col min="774" max="774" width="34.140625" style="1" customWidth="1"/>
    <col min="775" max="775" width="12.28515625" style="1" customWidth="1"/>
    <col min="776" max="776" width="13.28515625" style="1" customWidth="1"/>
    <col min="777" max="777" width="11.7109375" style="1" customWidth="1"/>
    <col min="778" max="778" width="11" style="1" customWidth="1"/>
    <col min="779" max="1025" width="9.140625" style="1"/>
    <col min="1026" max="1026" width="6" style="1" customWidth="1"/>
    <col min="1027" max="1027" width="10.28515625" style="1" customWidth="1"/>
    <col min="1028" max="1028" width="11" style="1" customWidth="1"/>
    <col min="1029" max="1029" width="11.140625" style="1" customWidth="1"/>
    <col min="1030" max="1030" width="34.140625" style="1" customWidth="1"/>
    <col min="1031" max="1031" width="12.28515625" style="1" customWidth="1"/>
    <col min="1032" max="1032" width="13.28515625" style="1" customWidth="1"/>
    <col min="1033" max="1033" width="11.7109375" style="1" customWidth="1"/>
    <col min="1034" max="1034" width="11" style="1" customWidth="1"/>
    <col min="1035" max="1281" width="9.140625" style="1"/>
    <col min="1282" max="1282" width="6" style="1" customWidth="1"/>
    <col min="1283" max="1283" width="10.28515625" style="1" customWidth="1"/>
    <col min="1284" max="1284" width="11" style="1" customWidth="1"/>
    <col min="1285" max="1285" width="11.140625" style="1" customWidth="1"/>
    <col min="1286" max="1286" width="34.140625" style="1" customWidth="1"/>
    <col min="1287" max="1287" width="12.28515625" style="1" customWidth="1"/>
    <col min="1288" max="1288" width="13.28515625" style="1" customWidth="1"/>
    <col min="1289" max="1289" width="11.7109375" style="1" customWidth="1"/>
    <col min="1290" max="1290" width="11" style="1" customWidth="1"/>
    <col min="1291" max="1537" width="9.140625" style="1"/>
    <col min="1538" max="1538" width="6" style="1" customWidth="1"/>
    <col min="1539" max="1539" width="10.28515625" style="1" customWidth="1"/>
    <col min="1540" max="1540" width="11" style="1" customWidth="1"/>
    <col min="1541" max="1541" width="11.140625" style="1" customWidth="1"/>
    <col min="1542" max="1542" width="34.140625" style="1" customWidth="1"/>
    <col min="1543" max="1543" width="12.28515625" style="1" customWidth="1"/>
    <col min="1544" max="1544" width="13.28515625" style="1" customWidth="1"/>
    <col min="1545" max="1545" width="11.7109375" style="1" customWidth="1"/>
    <col min="1546" max="1546" width="11" style="1" customWidth="1"/>
    <col min="1547" max="1793" width="9.140625" style="1"/>
    <col min="1794" max="1794" width="6" style="1" customWidth="1"/>
    <col min="1795" max="1795" width="10.28515625" style="1" customWidth="1"/>
    <col min="1796" max="1796" width="11" style="1" customWidth="1"/>
    <col min="1797" max="1797" width="11.140625" style="1" customWidth="1"/>
    <col min="1798" max="1798" width="34.140625" style="1" customWidth="1"/>
    <col min="1799" max="1799" width="12.28515625" style="1" customWidth="1"/>
    <col min="1800" max="1800" width="13.28515625" style="1" customWidth="1"/>
    <col min="1801" max="1801" width="11.7109375" style="1" customWidth="1"/>
    <col min="1802" max="1802" width="11" style="1" customWidth="1"/>
    <col min="1803" max="2049" width="9.140625" style="1"/>
    <col min="2050" max="2050" width="6" style="1" customWidth="1"/>
    <col min="2051" max="2051" width="10.28515625" style="1" customWidth="1"/>
    <col min="2052" max="2052" width="11" style="1" customWidth="1"/>
    <col min="2053" max="2053" width="11.140625" style="1" customWidth="1"/>
    <col min="2054" max="2054" width="34.140625" style="1" customWidth="1"/>
    <col min="2055" max="2055" width="12.28515625" style="1" customWidth="1"/>
    <col min="2056" max="2056" width="13.28515625" style="1" customWidth="1"/>
    <col min="2057" max="2057" width="11.7109375" style="1" customWidth="1"/>
    <col min="2058" max="2058" width="11" style="1" customWidth="1"/>
    <col min="2059" max="2305" width="9.140625" style="1"/>
    <col min="2306" max="2306" width="6" style="1" customWidth="1"/>
    <col min="2307" max="2307" width="10.28515625" style="1" customWidth="1"/>
    <col min="2308" max="2308" width="11" style="1" customWidth="1"/>
    <col min="2309" max="2309" width="11.140625" style="1" customWidth="1"/>
    <col min="2310" max="2310" width="34.140625" style="1" customWidth="1"/>
    <col min="2311" max="2311" width="12.28515625" style="1" customWidth="1"/>
    <col min="2312" max="2312" width="13.28515625" style="1" customWidth="1"/>
    <col min="2313" max="2313" width="11.7109375" style="1" customWidth="1"/>
    <col min="2314" max="2314" width="11" style="1" customWidth="1"/>
    <col min="2315" max="2561" width="9.140625" style="1"/>
    <col min="2562" max="2562" width="6" style="1" customWidth="1"/>
    <col min="2563" max="2563" width="10.28515625" style="1" customWidth="1"/>
    <col min="2564" max="2564" width="11" style="1" customWidth="1"/>
    <col min="2565" max="2565" width="11.140625" style="1" customWidth="1"/>
    <col min="2566" max="2566" width="34.140625" style="1" customWidth="1"/>
    <col min="2567" max="2567" width="12.28515625" style="1" customWidth="1"/>
    <col min="2568" max="2568" width="13.28515625" style="1" customWidth="1"/>
    <col min="2569" max="2569" width="11.7109375" style="1" customWidth="1"/>
    <col min="2570" max="2570" width="11" style="1" customWidth="1"/>
    <col min="2571" max="2817" width="9.140625" style="1"/>
    <col min="2818" max="2818" width="6" style="1" customWidth="1"/>
    <col min="2819" max="2819" width="10.28515625" style="1" customWidth="1"/>
    <col min="2820" max="2820" width="11" style="1" customWidth="1"/>
    <col min="2821" max="2821" width="11.140625" style="1" customWidth="1"/>
    <col min="2822" max="2822" width="34.140625" style="1" customWidth="1"/>
    <col min="2823" max="2823" width="12.28515625" style="1" customWidth="1"/>
    <col min="2824" max="2824" width="13.28515625" style="1" customWidth="1"/>
    <col min="2825" max="2825" width="11.7109375" style="1" customWidth="1"/>
    <col min="2826" max="2826" width="11" style="1" customWidth="1"/>
    <col min="2827" max="3073" width="9.140625" style="1"/>
    <col min="3074" max="3074" width="6" style="1" customWidth="1"/>
    <col min="3075" max="3075" width="10.28515625" style="1" customWidth="1"/>
    <col min="3076" max="3076" width="11" style="1" customWidth="1"/>
    <col min="3077" max="3077" width="11.140625" style="1" customWidth="1"/>
    <col min="3078" max="3078" width="34.140625" style="1" customWidth="1"/>
    <col min="3079" max="3079" width="12.28515625" style="1" customWidth="1"/>
    <col min="3080" max="3080" width="13.28515625" style="1" customWidth="1"/>
    <col min="3081" max="3081" width="11.7109375" style="1" customWidth="1"/>
    <col min="3082" max="3082" width="11" style="1" customWidth="1"/>
    <col min="3083" max="3329" width="9.140625" style="1"/>
    <col min="3330" max="3330" width="6" style="1" customWidth="1"/>
    <col min="3331" max="3331" width="10.28515625" style="1" customWidth="1"/>
    <col min="3332" max="3332" width="11" style="1" customWidth="1"/>
    <col min="3333" max="3333" width="11.140625" style="1" customWidth="1"/>
    <col min="3334" max="3334" width="34.140625" style="1" customWidth="1"/>
    <col min="3335" max="3335" width="12.28515625" style="1" customWidth="1"/>
    <col min="3336" max="3336" width="13.28515625" style="1" customWidth="1"/>
    <col min="3337" max="3337" width="11.7109375" style="1" customWidth="1"/>
    <col min="3338" max="3338" width="11" style="1" customWidth="1"/>
    <col min="3339" max="3585" width="9.140625" style="1"/>
    <col min="3586" max="3586" width="6" style="1" customWidth="1"/>
    <col min="3587" max="3587" width="10.28515625" style="1" customWidth="1"/>
    <col min="3588" max="3588" width="11" style="1" customWidth="1"/>
    <col min="3589" max="3589" width="11.140625" style="1" customWidth="1"/>
    <col min="3590" max="3590" width="34.140625" style="1" customWidth="1"/>
    <col min="3591" max="3591" width="12.28515625" style="1" customWidth="1"/>
    <col min="3592" max="3592" width="13.28515625" style="1" customWidth="1"/>
    <col min="3593" max="3593" width="11.7109375" style="1" customWidth="1"/>
    <col min="3594" max="3594" width="11" style="1" customWidth="1"/>
    <col min="3595" max="3841" width="9.140625" style="1"/>
    <col min="3842" max="3842" width="6" style="1" customWidth="1"/>
    <col min="3843" max="3843" width="10.28515625" style="1" customWidth="1"/>
    <col min="3844" max="3844" width="11" style="1" customWidth="1"/>
    <col min="3845" max="3845" width="11.140625" style="1" customWidth="1"/>
    <col min="3846" max="3846" width="34.140625" style="1" customWidth="1"/>
    <col min="3847" max="3847" width="12.28515625" style="1" customWidth="1"/>
    <col min="3848" max="3848" width="13.28515625" style="1" customWidth="1"/>
    <col min="3849" max="3849" width="11.7109375" style="1" customWidth="1"/>
    <col min="3850" max="3850" width="11" style="1" customWidth="1"/>
    <col min="3851" max="4097" width="9.140625" style="1"/>
    <col min="4098" max="4098" width="6" style="1" customWidth="1"/>
    <col min="4099" max="4099" width="10.28515625" style="1" customWidth="1"/>
    <col min="4100" max="4100" width="11" style="1" customWidth="1"/>
    <col min="4101" max="4101" width="11.140625" style="1" customWidth="1"/>
    <col min="4102" max="4102" width="34.140625" style="1" customWidth="1"/>
    <col min="4103" max="4103" width="12.28515625" style="1" customWidth="1"/>
    <col min="4104" max="4104" width="13.28515625" style="1" customWidth="1"/>
    <col min="4105" max="4105" width="11.7109375" style="1" customWidth="1"/>
    <col min="4106" max="4106" width="11" style="1" customWidth="1"/>
    <col min="4107" max="4353" width="9.140625" style="1"/>
    <col min="4354" max="4354" width="6" style="1" customWidth="1"/>
    <col min="4355" max="4355" width="10.28515625" style="1" customWidth="1"/>
    <col min="4356" max="4356" width="11" style="1" customWidth="1"/>
    <col min="4357" max="4357" width="11.140625" style="1" customWidth="1"/>
    <col min="4358" max="4358" width="34.140625" style="1" customWidth="1"/>
    <col min="4359" max="4359" width="12.28515625" style="1" customWidth="1"/>
    <col min="4360" max="4360" width="13.28515625" style="1" customWidth="1"/>
    <col min="4361" max="4361" width="11.7109375" style="1" customWidth="1"/>
    <col min="4362" max="4362" width="11" style="1" customWidth="1"/>
    <col min="4363" max="4609" width="9.140625" style="1"/>
    <col min="4610" max="4610" width="6" style="1" customWidth="1"/>
    <col min="4611" max="4611" width="10.28515625" style="1" customWidth="1"/>
    <col min="4612" max="4612" width="11" style="1" customWidth="1"/>
    <col min="4613" max="4613" width="11.140625" style="1" customWidth="1"/>
    <col min="4614" max="4614" width="34.140625" style="1" customWidth="1"/>
    <col min="4615" max="4615" width="12.28515625" style="1" customWidth="1"/>
    <col min="4616" max="4616" width="13.28515625" style="1" customWidth="1"/>
    <col min="4617" max="4617" width="11.7109375" style="1" customWidth="1"/>
    <col min="4618" max="4618" width="11" style="1" customWidth="1"/>
    <col min="4619" max="4865" width="9.140625" style="1"/>
    <col min="4866" max="4866" width="6" style="1" customWidth="1"/>
    <col min="4867" max="4867" width="10.28515625" style="1" customWidth="1"/>
    <col min="4868" max="4868" width="11" style="1" customWidth="1"/>
    <col min="4869" max="4869" width="11.140625" style="1" customWidth="1"/>
    <col min="4870" max="4870" width="34.140625" style="1" customWidth="1"/>
    <col min="4871" max="4871" width="12.28515625" style="1" customWidth="1"/>
    <col min="4872" max="4872" width="13.28515625" style="1" customWidth="1"/>
    <col min="4873" max="4873" width="11.7109375" style="1" customWidth="1"/>
    <col min="4874" max="4874" width="11" style="1" customWidth="1"/>
    <col min="4875" max="5121" width="9.140625" style="1"/>
    <col min="5122" max="5122" width="6" style="1" customWidth="1"/>
    <col min="5123" max="5123" width="10.28515625" style="1" customWidth="1"/>
    <col min="5124" max="5124" width="11" style="1" customWidth="1"/>
    <col min="5125" max="5125" width="11.140625" style="1" customWidth="1"/>
    <col min="5126" max="5126" width="34.140625" style="1" customWidth="1"/>
    <col min="5127" max="5127" width="12.28515625" style="1" customWidth="1"/>
    <col min="5128" max="5128" width="13.28515625" style="1" customWidth="1"/>
    <col min="5129" max="5129" width="11.7109375" style="1" customWidth="1"/>
    <col min="5130" max="5130" width="11" style="1" customWidth="1"/>
    <col min="5131" max="5377" width="9.140625" style="1"/>
    <col min="5378" max="5378" width="6" style="1" customWidth="1"/>
    <col min="5379" max="5379" width="10.28515625" style="1" customWidth="1"/>
    <col min="5380" max="5380" width="11" style="1" customWidth="1"/>
    <col min="5381" max="5381" width="11.140625" style="1" customWidth="1"/>
    <col min="5382" max="5382" width="34.140625" style="1" customWidth="1"/>
    <col min="5383" max="5383" width="12.28515625" style="1" customWidth="1"/>
    <col min="5384" max="5384" width="13.28515625" style="1" customWidth="1"/>
    <col min="5385" max="5385" width="11.7109375" style="1" customWidth="1"/>
    <col min="5386" max="5386" width="11" style="1" customWidth="1"/>
    <col min="5387" max="5633" width="9.140625" style="1"/>
    <col min="5634" max="5634" width="6" style="1" customWidth="1"/>
    <col min="5635" max="5635" width="10.28515625" style="1" customWidth="1"/>
    <col min="5636" max="5636" width="11" style="1" customWidth="1"/>
    <col min="5637" max="5637" width="11.140625" style="1" customWidth="1"/>
    <col min="5638" max="5638" width="34.140625" style="1" customWidth="1"/>
    <col min="5639" max="5639" width="12.28515625" style="1" customWidth="1"/>
    <col min="5640" max="5640" width="13.28515625" style="1" customWidth="1"/>
    <col min="5641" max="5641" width="11.7109375" style="1" customWidth="1"/>
    <col min="5642" max="5642" width="11" style="1" customWidth="1"/>
    <col min="5643" max="5889" width="9.140625" style="1"/>
    <col min="5890" max="5890" width="6" style="1" customWidth="1"/>
    <col min="5891" max="5891" width="10.28515625" style="1" customWidth="1"/>
    <col min="5892" max="5892" width="11" style="1" customWidth="1"/>
    <col min="5893" max="5893" width="11.140625" style="1" customWidth="1"/>
    <col min="5894" max="5894" width="34.140625" style="1" customWidth="1"/>
    <col min="5895" max="5895" width="12.28515625" style="1" customWidth="1"/>
    <col min="5896" max="5896" width="13.28515625" style="1" customWidth="1"/>
    <col min="5897" max="5897" width="11.7109375" style="1" customWidth="1"/>
    <col min="5898" max="5898" width="11" style="1" customWidth="1"/>
    <col min="5899" max="6145" width="9.140625" style="1"/>
    <col min="6146" max="6146" width="6" style="1" customWidth="1"/>
    <col min="6147" max="6147" width="10.28515625" style="1" customWidth="1"/>
    <col min="6148" max="6148" width="11" style="1" customWidth="1"/>
    <col min="6149" max="6149" width="11.140625" style="1" customWidth="1"/>
    <col min="6150" max="6150" width="34.140625" style="1" customWidth="1"/>
    <col min="6151" max="6151" width="12.28515625" style="1" customWidth="1"/>
    <col min="6152" max="6152" width="13.28515625" style="1" customWidth="1"/>
    <col min="6153" max="6153" width="11.7109375" style="1" customWidth="1"/>
    <col min="6154" max="6154" width="11" style="1" customWidth="1"/>
    <col min="6155" max="6401" width="9.140625" style="1"/>
    <col min="6402" max="6402" width="6" style="1" customWidth="1"/>
    <col min="6403" max="6403" width="10.28515625" style="1" customWidth="1"/>
    <col min="6404" max="6404" width="11" style="1" customWidth="1"/>
    <col min="6405" max="6405" width="11.140625" style="1" customWidth="1"/>
    <col min="6406" max="6406" width="34.140625" style="1" customWidth="1"/>
    <col min="6407" max="6407" width="12.28515625" style="1" customWidth="1"/>
    <col min="6408" max="6408" width="13.28515625" style="1" customWidth="1"/>
    <col min="6409" max="6409" width="11.7109375" style="1" customWidth="1"/>
    <col min="6410" max="6410" width="11" style="1" customWidth="1"/>
    <col min="6411" max="6657" width="9.140625" style="1"/>
    <col min="6658" max="6658" width="6" style="1" customWidth="1"/>
    <col min="6659" max="6659" width="10.28515625" style="1" customWidth="1"/>
    <col min="6660" max="6660" width="11" style="1" customWidth="1"/>
    <col min="6661" max="6661" width="11.140625" style="1" customWidth="1"/>
    <col min="6662" max="6662" width="34.140625" style="1" customWidth="1"/>
    <col min="6663" max="6663" width="12.28515625" style="1" customWidth="1"/>
    <col min="6664" max="6664" width="13.28515625" style="1" customWidth="1"/>
    <col min="6665" max="6665" width="11.7109375" style="1" customWidth="1"/>
    <col min="6666" max="6666" width="11" style="1" customWidth="1"/>
    <col min="6667" max="6913" width="9.140625" style="1"/>
    <col min="6914" max="6914" width="6" style="1" customWidth="1"/>
    <col min="6915" max="6915" width="10.28515625" style="1" customWidth="1"/>
    <col min="6916" max="6916" width="11" style="1" customWidth="1"/>
    <col min="6917" max="6917" width="11.140625" style="1" customWidth="1"/>
    <col min="6918" max="6918" width="34.140625" style="1" customWidth="1"/>
    <col min="6919" max="6919" width="12.28515625" style="1" customWidth="1"/>
    <col min="6920" max="6920" width="13.28515625" style="1" customWidth="1"/>
    <col min="6921" max="6921" width="11.7109375" style="1" customWidth="1"/>
    <col min="6922" max="6922" width="11" style="1" customWidth="1"/>
    <col min="6923" max="7169" width="9.140625" style="1"/>
    <col min="7170" max="7170" width="6" style="1" customWidth="1"/>
    <col min="7171" max="7171" width="10.28515625" style="1" customWidth="1"/>
    <col min="7172" max="7172" width="11" style="1" customWidth="1"/>
    <col min="7173" max="7173" width="11.140625" style="1" customWidth="1"/>
    <col min="7174" max="7174" width="34.140625" style="1" customWidth="1"/>
    <col min="7175" max="7175" width="12.28515625" style="1" customWidth="1"/>
    <col min="7176" max="7176" width="13.28515625" style="1" customWidth="1"/>
    <col min="7177" max="7177" width="11.7109375" style="1" customWidth="1"/>
    <col min="7178" max="7178" width="11" style="1" customWidth="1"/>
    <col min="7179" max="7425" width="9.140625" style="1"/>
    <col min="7426" max="7426" width="6" style="1" customWidth="1"/>
    <col min="7427" max="7427" width="10.28515625" style="1" customWidth="1"/>
    <col min="7428" max="7428" width="11" style="1" customWidth="1"/>
    <col min="7429" max="7429" width="11.140625" style="1" customWidth="1"/>
    <col min="7430" max="7430" width="34.140625" style="1" customWidth="1"/>
    <col min="7431" max="7431" width="12.28515625" style="1" customWidth="1"/>
    <col min="7432" max="7432" width="13.28515625" style="1" customWidth="1"/>
    <col min="7433" max="7433" width="11.7109375" style="1" customWidth="1"/>
    <col min="7434" max="7434" width="11" style="1" customWidth="1"/>
    <col min="7435" max="7681" width="9.140625" style="1"/>
    <col min="7682" max="7682" width="6" style="1" customWidth="1"/>
    <col min="7683" max="7683" width="10.28515625" style="1" customWidth="1"/>
    <col min="7684" max="7684" width="11" style="1" customWidth="1"/>
    <col min="7685" max="7685" width="11.140625" style="1" customWidth="1"/>
    <col min="7686" max="7686" width="34.140625" style="1" customWidth="1"/>
    <col min="7687" max="7687" width="12.28515625" style="1" customWidth="1"/>
    <col min="7688" max="7688" width="13.28515625" style="1" customWidth="1"/>
    <col min="7689" max="7689" width="11.7109375" style="1" customWidth="1"/>
    <col min="7690" max="7690" width="11" style="1" customWidth="1"/>
    <col min="7691" max="7937" width="9.140625" style="1"/>
    <col min="7938" max="7938" width="6" style="1" customWidth="1"/>
    <col min="7939" max="7939" width="10.28515625" style="1" customWidth="1"/>
    <col min="7940" max="7940" width="11" style="1" customWidth="1"/>
    <col min="7941" max="7941" width="11.140625" style="1" customWidth="1"/>
    <col min="7942" max="7942" width="34.140625" style="1" customWidth="1"/>
    <col min="7943" max="7943" width="12.28515625" style="1" customWidth="1"/>
    <col min="7944" max="7944" width="13.28515625" style="1" customWidth="1"/>
    <col min="7945" max="7945" width="11.7109375" style="1" customWidth="1"/>
    <col min="7946" max="7946" width="11" style="1" customWidth="1"/>
    <col min="7947" max="8193" width="9.140625" style="1"/>
    <col min="8194" max="8194" width="6" style="1" customWidth="1"/>
    <col min="8195" max="8195" width="10.28515625" style="1" customWidth="1"/>
    <col min="8196" max="8196" width="11" style="1" customWidth="1"/>
    <col min="8197" max="8197" width="11.140625" style="1" customWidth="1"/>
    <col min="8198" max="8198" width="34.140625" style="1" customWidth="1"/>
    <col min="8199" max="8199" width="12.28515625" style="1" customWidth="1"/>
    <col min="8200" max="8200" width="13.28515625" style="1" customWidth="1"/>
    <col min="8201" max="8201" width="11.7109375" style="1" customWidth="1"/>
    <col min="8202" max="8202" width="11" style="1" customWidth="1"/>
    <col min="8203" max="8449" width="9.140625" style="1"/>
    <col min="8450" max="8450" width="6" style="1" customWidth="1"/>
    <col min="8451" max="8451" width="10.28515625" style="1" customWidth="1"/>
    <col min="8452" max="8452" width="11" style="1" customWidth="1"/>
    <col min="8453" max="8453" width="11.140625" style="1" customWidth="1"/>
    <col min="8454" max="8454" width="34.140625" style="1" customWidth="1"/>
    <col min="8455" max="8455" width="12.28515625" style="1" customWidth="1"/>
    <col min="8456" max="8456" width="13.28515625" style="1" customWidth="1"/>
    <col min="8457" max="8457" width="11.7109375" style="1" customWidth="1"/>
    <col min="8458" max="8458" width="11" style="1" customWidth="1"/>
    <col min="8459" max="8705" width="9.140625" style="1"/>
    <col min="8706" max="8706" width="6" style="1" customWidth="1"/>
    <col min="8707" max="8707" width="10.28515625" style="1" customWidth="1"/>
    <col min="8708" max="8708" width="11" style="1" customWidth="1"/>
    <col min="8709" max="8709" width="11.140625" style="1" customWidth="1"/>
    <col min="8710" max="8710" width="34.140625" style="1" customWidth="1"/>
    <col min="8711" max="8711" width="12.28515625" style="1" customWidth="1"/>
    <col min="8712" max="8712" width="13.28515625" style="1" customWidth="1"/>
    <col min="8713" max="8713" width="11.7109375" style="1" customWidth="1"/>
    <col min="8714" max="8714" width="11" style="1" customWidth="1"/>
    <col min="8715" max="8961" width="9.140625" style="1"/>
    <col min="8962" max="8962" width="6" style="1" customWidth="1"/>
    <col min="8963" max="8963" width="10.28515625" style="1" customWidth="1"/>
    <col min="8964" max="8964" width="11" style="1" customWidth="1"/>
    <col min="8965" max="8965" width="11.140625" style="1" customWidth="1"/>
    <col min="8966" max="8966" width="34.140625" style="1" customWidth="1"/>
    <col min="8967" max="8967" width="12.28515625" style="1" customWidth="1"/>
    <col min="8968" max="8968" width="13.28515625" style="1" customWidth="1"/>
    <col min="8969" max="8969" width="11.7109375" style="1" customWidth="1"/>
    <col min="8970" max="8970" width="11" style="1" customWidth="1"/>
    <col min="8971" max="9217" width="9.140625" style="1"/>
    <col min="9218" max="9218" width="6" style="1" customWidth="1"/>
    <col min="9219" max="9219" width="10.28515625" style="1" customWidth="1"/>
    <col min="9220" max="9220" width="11" style="1" customWidth="1"/>
    <col min="9221" max="9221" width="11.140625" style="1" customWidth="1"/>
    <col min="9222" max="9222" width="34.140625" style="1" customWidth="1"/>
    <col min="9223" max="9223" width="12.28515625" style="1" customWidth="1"/>
    <col min="9224" max="9224" width="13.28515625" style="1" customWidth="1"/>
    <col min="9225" max="9225" width="11.7109375" style="1" customWidth="1"/>
    <col min="9226" max="9226" width="11" style="1" customWidth="1"/>
    <col min="9227" max="9473" width="9.140625" style="1"/>
    <col min="9474" max="9474" width="6" style="1" customWidth="1"/>
    <col min="9475" max="9475" width="10.28515625" style="1" customWidth="1"/>
    <col min="9476" max="9476" width="11" style="1" customWidth="1"/>
    <col min="9477" max="9477" width="11.140625" style="1" customWidth="1"/>
    <col min="9478" max="9478" width="34.140625" style="1" customWidth="1"/>
    <col min="9479" max="9479" width="12.28515625" style="1" customWidth="1"/>
    <col min="9480" max="9480" width="13.28515625" style="1" customWidth="1"/>
    <col min="9481" max="9481" width="11.7109375" style="1" customWidth="1"/>
    <col min="9482" max="9482" width="11" style="1" customWidth="1"/>
    <col min="9483" max="9729" width="9.140625" style="1"/>
    <col min="9730" max="9730" width="6" style="1" customWidth="1"/>
    <col min="9731" max="9731" width="10.28515625" style="1" customWidth="1"/>
    <col min="9732" max="9732" width="11" style="1" customWidth="1"/>
    <col min="9733" max="9733" width="11.140625" style="1" customWidth="1"/>
    <col min="9734" max="9734" width="34.140625" style="1" customWidth="1"/>
    <col min="9735" max="9735" width="12.28515625" style="1" customWidth="1"/>
    <col min="9736" max="9736" width="13.28515625" style="1" customWidth="1"/>
    <col min="9737" max="9737" width="11.7109375" style="1" customWidth="1"/>
    <col min="9738" max="9738" width="11" style="1" customWidth="1"/>
    <col min="9739" max="9985" width="9.140625" style="1"/>
    <col min="9986" max="9986" width="6" style="1" customWidth="1"/>
    <col min="9987" max="9987" width="10.28515625" style="1" customWidth="1"/>
    <col min="9988" max="9988" width="11" style="1" customWidth="1"/>
    <col min="9989" max="9989" width="11.140625" style="1" customWidth="1"/>
    <col min="9990" max="9990" width="34.140625" style="1" customWidth="1"/>
    <col min="9991" max="9991" width="12.28515625" style="1" customWidth="1"/>
    <col min="9992" max="9992" width="13.28515625" style="1" customWidth="1"/>
    <col min="9993" max="9993" width="11.7109375" style="1" customWidth="1"/>
    <col min="9994" max="9994" width="11" style="1" customWidth="1"/>
    <col min="9995" max="10241" width="9.140625" style="1"/>
    <col min="10242" max="10242" width="6" style="1" customWidth="1"/>
    <col min="10243" max="10243" width="10.28515625" style="1" customWidth="1"/>
    <col min="10244" max="10244" width="11" style="1" customWidth="1"/>
    <col min="10245" max="10245" width="11.140625" style="1" customWidth="1"/>
    <col min="10246" max="10246" width="34.140625" style="1" customWidth="1"/>
    <col min="10247" max="10247" width="12.28515625" style="1" customWidth="1"/>
    <col min="10248" max="10248" width="13.28515625" style="1" customWidth="1"/>
    <col min="10249" max="10249" width="11.7109375" style="1" customWidth="1"/>
    <col min="10250" max="10250" width="11" style="1" customWidth="1"/>
    <col min="10251" max="10497" width="9.140625" style="1"/>
    <col min="10498" max="10498" width="6" style="1" customWidth="1"/>
    <col min="10499" max="10499" width="10.28515625" style="1" customWidth="1"/>
    <col min="10500" max="10500" width="11" style="1" customWidth="1"/>
    <col min="10501" max="10501" width="11.140625" style="1" customWidth="1"/>
    <col min="10502" max="10502" width="34.140625" style="1" customWidth="1"/>
    <col min="10503" max="10503" width="12.28515625" style="1" customWidth="1"/>
    <col min="10504" max="10504" width="13.28515625" style="1" customWidth="1"/>
    <col min="10505" max="10505" width="11.7109375" style="1" customWidth="1"/>
    <col min="10506" max="10506" width="11" style="1" customWidth="1"/>
    <col min="10507" max="10753" width="9.140625" style="1"/>
    <col min="10754" max="10754" width="6" style="1" customWidth="1"/>
    <col min="10755" max="10755" width="10.28515625" style="1" customWidth="1"/>
    <col min="10756" max="10756" width="11" style="1" customWidth="1"/>
    <col min="10757" max="10757" width="11.140625" style="1" customWidth="1"/>
    <col min="10758" max="10758" width="34.140625" style="1" customWidth="1"/>
    <col min="10759" max="10759" width="12.28515625" style="1" customWidth="1"/>
    <col min="10760" max="10760" width="13.28515625" style="1" customWidth="1"/>
    <col min="10761" max="10761" width="11.7109375" style="1" customWidth="1"/>
    <col min="10762" max="10762" width="11" style="1" customWidth="1"/>
    <col min="10763" max="11009" width="9.140625" style="1"/>
    <col min="11010" max="11010" width="6" style="1" customWidth="1"/>
    <col min="11011" max="11011" width="10.28515625" style="1" customWidth="1"/>
    <col min="11012" max="11012" width="11" style="1" customWidth="1"/>
    <col min="11013" max="11013" width="11.140625" style="1" customWidth="1"/>
    <col min="11014" max="11014" width="34.140625" style="1" customWidth="1"/>
    <col min="11015" max="11015" width="12.28515625" style="1" customWidth="1"/>
    <col min="11016" max="11016" width="13.28515625" style="1" customWidth="1"/>
    <col min="11017" max="11017" width="11.7109375" style="1" customWidth="1"/>
    <col min="11018" max="11018" width="11" style="1" customWidth="1"/>
    <col min="11019" max="11265" width="9.140625" style="1"/>
    <col min="11266" max="11266" width="6" style="1" customWidth="1"/>
    <col min="11267" max="11267" width="10.28515625" style="1" customWidth="1"/>
    <col min="11268" max="11268" width="11" style="1" customWidth="1"/>
    <col min="11269" max="11269" width="11.140625" style="1" customWidth="1"/>
    <col min="11270" max="11270" width="34.140625" style="1" customWidth="1"/>
    <col min="11271" max="11271" width="12.28515625" style="1" customWidth="1"/>
    <col min="11272" max="11272" width="13.28515625" style="1" customWidth="1"/>
    <col min="11273" max="11273" width="11.7109375" style="1" customWidth="1"/>
    <col min="11274" max="11274" width="11" style="1" customWidth="1"/>
    <col min="11275" max="11521" width="9.140625" style="1"/>
    <col min="11522" max="11522" width="6" style="1" customWidth="1"/>
    <col min="11523" max="11523" width="10.28515625" style="1" customWidth="1"/>
    <col min="11524" max="11524" width="11" style="1" customWidth="1"/>
    <col min="11525" max="11525" width="11.140625" style="1" customWidth="1"/>
    <col min="11526" max="11526" width="34.140625" style="1" customWidth="1"/>
    <col min="11527" max="11527" width="12.28515625" style="1" customWidth="1"/>
    <col min="11528" max="11528" width="13.28515625" style="1" customWidth="1"/>
    <col min="11529" max="11529" width="11.7109375" style="1" customWidth="1"/>
    <col min="11530" max="11530" width="11" style="1" customWidth="1"/>
    <col min="11531" max="11777" width="9.140625" style="1"/>
    <col min="11778" max="11778" width="6" style="1" customWidth="1"/>
    <col min="11779" max="11779" width="10.28515625" style="1" customWidth="1"/>
    <col min="11780" max="11780" width="11" style="1" customWidth="1"/>
    <col min="11781" max="11781" width="11.140625" style="1" customWidth="1"/>
    <col min="11782" max="11782" width="34.140625" style="1" customWidth="1"/>
    <col min="11783" max="11783" width="12.28515625" style="1" customWidth="1"/>
    <col min="11784" max="11784" width="13.28515625" style="1" customWidth="1"/>
    <col min="11785" max="11785" width="11.7109375" style="1" customWidth="1"/>
    <col min="11786" max="11786" width="11" style="1" customWidth="1"/>
    <col min="11787" max="12033" width="9.140625" style="1"/>
    <col min="12034" max="12034" width="6" style="1" customWidth="1"/>
    <col min="12035" max="12035" width="10.28515625" style="1" customWidth="1"/>
    <col min="12036" max="12036" width="11" style="1" customWidth="1"/>
    <col min="12037" max="12037" width="11.140625" style="1" customWidth="1"/>
    <col min="12038" max="12038" width="34.140625" style="1" customWidth="1"/>
    <col min="12039" max="12039" width="12.28515625" style="1" customWidth="1"/>
    <col min="12040" max="12040" width="13.28515625" style="1" customWidth="1"/>
    <col min="12041" max="12041" width="11.7109375" style="1" customWidth="1"/>
    <col min="12042" max="12042" width="11" style="1" customWidth="1"/>
    <col min="12043" max="12289" width="9.140625" style="1"/>
    <col min="12290" max="12290" width="6" style="1" customWidth="1"/>
    <col min="12291" max="12291" width="10.28515625" style="1" customWidth="1"/>
    <col min="12292" max="12292" width="11" style="1" customWidth="1"/>
    <col min="12293" max="12293" width="11.140625" style="1" customWidth="1"/>
    <col min="12294" max="12294" width="34.140625" style="1" customWidth="1"/>
    <col min="12295" max="12295" width="12.28515625" style="1" customWidth="1"/>
    <col min="12296" max="12296" width="13.28515625" style="1" customWidth="1"/>
    <col min="12297" max="12297" width="11.7109375" style="1" customWidth="1"/>
    <col min="12298" max="12298" width="11" style="1" customWidth="1"/>
    <col min="12299" max="12545" width="9.140625" style="1"/>
    <col min="12546" max="12546" width="6" style="1" customWidth="1"/>
    <col min="12547" max="12547" width="10.28515625" style="1" customWidth="1"/>
    <col min="12548" max="12548" width="11" style="1" customWidth="1"/>
    <col min="12549" max="12549" width="11.140625" style="1" customWidth="1"/>
    <col min="12550" max="12550" width="34.140625" style="1" customWidth="1"/>
    <col min="12551" max="12551" width="12.28515625" style="1" customWidth="1"/>
    <col min="12552" max="12552" width="13.28515625" style="1" customWidth="1"/>
    <col min="12553" max="12553" width="11.7109375" style="1" customWidth="1"/>
    <col min="12554" max="12554" width="11" style="1" customWidth="1"/>
    <col min="12555" max="12801" width="9.140625" style="1"/>
    <col min="12802" max="12802" width="6" style="1" customWidth="1"/>
    <col min="12803" max="12803" width="10.28515625" style="1" customWidth="1"/>
    <col min="12804" max="12804" width="11" style="1" customWidth="1"/>
    <col min="12805" max="12805" width="11.140625" style="1" customWidth="1"/>
    <col min="12806" max="12806" width="34.140625" style="1" customWidth="1"/>
    <col min="12807" max="12807" width="12.28515625" style="1" customWidth="1"/>
    <col min="12808" max="12808" width="13.28515625" style="1" customWidth="1"/>
    <col min="12809" max="12809" width="11.7109375" style="1" customWidth="1"/>
    <col min="12810" max="12810" width="11" style="1" customWidth="1"/>
    <col min="12811" max="13057" width="9.140625" style="1"/>
    <col min="13058" max="13058" width="6" style="1" customWidth="1"/>
    <col min="13059" max="13059" width="10.28515625" style="1" customWidth="1"/>
    <col min="13060" max="13060" width="11" style="1" customWidth="1"/>
    <col min="13061" max="13061" width="11.140625" style="1" customWidth="1"/>
    <col min="13062" max="13062" width="34.140625" style="1" customWidth="1"/>
    <col min="13063" max="13063" width="12.28515625" style="1" customWidth="1"/>
    <col min="13064" max="13064" width="13.28515625" style="1" customWidth="1"/>
    <col min="13065" max="13065" width="11.7109375" style="1" customWidth="1"/>
    <col min="13066" max="13066" width="11" style="1" customWidth="1"/>
    <col min="13067" max="13313" width="9.140625" style="1"/>
    <col min="13314" max="13314" width="6" style="1" customWidth="1"/>
    <col min="13315" max="13315" width="10.28515625" style="1" customWidth="1"/>
    <col min="13316" max="13316" width="11" style="1" customWidth="1"/>
    <col min="13317" max="13317" width="11.140625" style="1" customWidth="1"/>
    <col min="13318" max="13318" width="34.140625" style="1" customWidth="1"/>
    <col min="13319" max="13319" width="12.28515625" style="1" customWidth="1"/>
    <col min="13320" max="13320" width="13.28515625" style="1" customWidth="1"/>
    <col min="13321" max="13321" width="11.7109375" style="1" customWidth="1"/>
    <col min="13322" max="13322" width="11" style="1" customWidth="1"/>
    <col min="13323" max="13569" width="9.140625" style="1"/>
    <col min="13570" max="13570" width="6" style="1" customWidth="1"/>
    <col min="13571" max="13571" width="10.28515625" style="1" customWidth="1"/>
    <col min="13572" max="13572" width="11" style="1" customWidth="1"/>
    <col min="13573" max="13573" width="11.140625" style="1" customWidth="1"/>
    <col min="13574" max="13574" width="34.140625" style="1" customWidth="1"/>
    <col min="13575" max="13575" width="12.28515625" style="1" customWidth="1"/>
    <col min="13576" max="13576" width="13.28515625" style="1" customWidth="1"/>
    <col min="13577" max="13577" width="11.7109375" style="1" customWidth="1"/>
    <col min="13578" max="13578" width="11" style="1" customWidth="1"/>
    <col min="13579" max="13825" width="9.140625" style="1"/>
    <col min="13826" max="13826" width="6" style="1" customWidth="1"/>
    <col min="13827" max="13827" width="10.28515625" style="1" customWidth="1"/>
    <col min="13828" max="13828" width="11" style="1" customWidth="1"/>
    <col min="13829" max="13829" width="11.140625" style="1" customWidth="1"/>
    <col min="13830" max="13830" width="34.140625" style="1" customWidth="1"/>
    <col min="13831" max="13831" width="12.28515625" style="1" customWidth="1"/>
    <col min="13832" max="13832" width="13.28515625" style="1" customWidth="1"/>
    <col min="13833" max="13833" width="11.7109375" style="1" customWidth="1"/>
    <col min="13834" max="13834" width="11" style="1" customWidth="1"/>
    <col min="13835" max="14081" width="9.140625" style="1"/>
    <col min="14082" max="14082" width="6" style="1" customWidth="1"/>
    <col min="14083" max="14083" width="10.28515625" style="1" customWidth="1"/>
    <col min="14084" max="14084" width="11" style="1" customWidth="1"/>
    <col min="14085" max="14085" width="11.140625" style="1" customWidth="1"/>
    <col min="14086" max="14086" width="34.140625" style="1" customWidth="1"/>
    <col min="14087" max="14087" width="12.28515625" style="1" customWidth="1"/>
    <col min="14088" max="14088" width="13.28515625" style="1" customWidth="1"/>
    <col min="14089" max="14089" width="11.7109375" style="1" customWidth="1"/>
    <col min="14090" max="14090" width="11" style="1" customWidth="1"/>
    <col min="14091" max="14337" width="9.140625" style="1"/>
    <col min="14338" max="14338" width="6" style="1" customWidth="1"/>
    <col min="14339" max="14339" width="10.28515625" style="1" customWidth="1"/>
    <col min="14340" max="14340" width="11" style="1" customWidth="1"/>
    <col min="14341" max="14341" width="11.140625" style="1" customWidth="1"/>
    <col min="14342" max="14342" width="34.140625" style="1" customWidth="1"/>
    <col min="14343" max="14343" width="12.28515625" style="1" customWidth="1"/>
    <col min="14344" max="14344" width="13.28515625" style="1" customWidth="1"/>
    <col min="14345" max="14345" width="11.7109375" style="1" customWidth="1"/>
    <col min="14346" max="14346" width="11" style="1" customWidth="1"/>
    <col min="14347" max="14593" width="9.140625" style="1"/>
    <col min="14594" max="14594" width="6" style="1" customWidth="1"/>
    <col min="14595" max="14595" width="10.28515625" style="1" customWidth="1"/>
    <col min="14596" max="14596" width="11" style="1" customWidth="1"/>
    <col min="14597" max="14597" width="11.140625" style="1" customWidth="1"/>
    <col min="14598" max="14598" width="34.140625" style="1" customWidth="1"/>
    <col min="14599" max="14599" width="12.28515625" style="1" customWidth="1"/>
    <col min="14600" max="14600" width="13.28515625" style="1" customWidth="1"/>
    <col min="14601" max="14601" width="11.7109375" style="1" customWidth="1"/>
    <col min="14602" max="14602" width="11" style="1" customWidth="1"/>
    <col min="14603" max="14849" width="9.140625" style="1"/>
    <col min="14850" max="14850" width="6" style="1" customWidth="1"/>
    <col min="14851" max="14851" width="10.28515625" style="1" customWidth="1"/>
    <col min="14852" max="14852" width="11" style="1" customWidth="1"/>
    <col min="14853" max="14853" width="11.140625" style="1" customWidth="1"/>
    <col min="14854" max="14854" width="34.140625" style="1" customWidth="1"/>
    <col min="14855" max="14855" width="12.28515625" style="1" customWidth="1"/>
    <col min="14856" max="14856" width="13.28515625" style="1" customWidth="1"/>
    <col min="14857" max="14857" width="11.7109375" style="1" customWidth="1"/>
    <col min="14858" max="14858" width="11" style="1" customWidth="1"/>
    <col min="14859" max="15105" width="9.140625" style="1"/>
    <col min="15106" max="15106" width="6" style="1" customWidth="1"/>
    <col min="15107" max="15107" width="10.28515625" style="1" customWidth="1"/>
    <col min="15108" max="15108" width="11" style="1" customWidth="1"/>
    <col min="15109" max="15109" width="11.140625" style="1" customWidth="1"/>
    <col min="15110" max="15110" width="34.140625" style="1" customWidth="1"/>
    <col min="15111" max="15111" width="12.28515625" style="1" customWidth="1"/>
    <col min="15112" max="15112" width="13.28515625" style="1" customWidth="1"/>
    <col min="15113" max="15113" width="11.7109375" style="1" customWidth="1"/>
    <col min="15114" max="15114" width="11" style="1" customWidth="1"/>
    <col min="15115" max="15361" width="9.140625" style="1"/>
    <col min="15362" max="15362" width="6" style="1" customWidth="1"/>
    <col min="15363" max="15363" width="10.28515625" style="1" customWidth="1"/>
    <col min="15364" max="15364" width="11" style="1" customWidth="1"/>
    <col min="15365" max="15365" width="11.140625" style="1" customWidth="1"/>
    <col min="15366" max="15366" width="34.140625" style="1" customWidth="1"/>
    <col min="15367" max="15367" width="12.28515625" style="1" customWidth="1"/>
    <col min="15368" max="15368" width="13.28515625" style="1" customWidth="1"/>
    <col min="15369" max="15369" width="11.7109375" style="1" customWidth="1"/>
    <col min="15370" max="15370" width="11" style="1" customWidth="1"/>
    <col min="15371" max="15617" width="9.140625" style="1"/>
    <col min="15618" max="15618" width="6" style="1" customWidth="1"/>
    <col min="15619" max="15619" width="10.28515625" style="1" customWidth="1"/>
    <col min="15620" max="15620" width="11" style="1" customWidth="1"/>
    <col min="15621" max="15621" width="11.140625" style="1" customWidth="1"/>
    <col min="15622" max="15622" width="34.140625" style="1" customWidth="1"/>
    <col min="15623" max="15623" width="12.28515625" style="1" customWidth="1"/>
    <col min="15624" max="15624" width="13.28515625" style="1" customWidth="1"/>
    <col min="15625" max="15625" width="11.7109375" style="1" customWidth="1"/>
    <col min="15626" max="15626" width="11" style="1" customWidth="1"/>
    <col min="15627" max="15873" width="9.140625" style="1"/>
    <col min="15874" max="15874" width="6" style="1" customWidth="1"/>
    <col min="15875" max="15875" width="10.28515625" style="1" customWidth="1"/>
    <col min="15876" max="15876" width="11" style="1" customWidth="1"/>
    <col min="15877" max="15877" width="11.140625" style="1" customWidth="1"/>
    <col min="15878" max="15878" width="34.140625" style="1" customWidth="1"/>
    <col min="15879" max="15879" width="12.28515625" style="1" customWidth="1"/>
    <col min="15880" max="15880" width="13.28515625" style="1" customWidth="1"/>
    <col min="15881" max="15881" width="11.7109375" style="1" customWidth="1"/>
    <col min="15882" max="15882" width="11" style="1" customWidth="1"/>
    <col min="15883" max="16129" width="9.140625" style="1"/>
    <col min="16130" max="16130" width="6" style="1" customWidth="1"/>
    <col min="16131" max="16131" width="10.28515625" style="1" customWidth="1"/>
    <col min="16132" max="16132" width="11" style="1" customWidth="1"/>
    <col min="16133" max="16133" width="11.140625" style="1" customWidth="1"/>
    <col min="16134" max="16134" width="34.140625" style="1" customWidth="1"/>
    <col min="16135" max="16135" width="12.28515625" style="1" customWidth="1"/>
    <col min="16136" max="16136" width="13.28515625" style="1" customWidth="1"/>
    <col min="16137" max="16137" width="11.7109375" style="1" customWidth="1"/>
    <col min="16138" max="16138" width="11" style="1" customWidth="1"/>
    <col min="16139" max="16384" width="9.140625" style="1"/>
  </cols>
  <sheetData>
    <row r="1" spans="2:13" x14ac:dyDescent="0.2">
      <c r="B1" s="52" t="s">
        <v>0</v>
      </c>
      <c r="C1" s="52"/>
      <c r="D1" s="52"/>
      <c r="E1" s="52"/>
      <c r="F1" s="52"/>
      <c r="G1" s="52"/>
      <c r="H1" s="52"/>
      <c r="I1" s="52"/>
      <c r="J1" s="21"/>
    </row>
    <row r="2" spans="2:13" x14ac:dyDescent="0.2">
      <c r="B2" s="53" t="s">
        <v>1</v>
      </c>
      <c r="C2" s="53"/>
      <c r="D2" s="53"/>
      <c r="E2" s="53"/>
      <c r="F2" s="53"/>
      <c r="G2" s="53"/>
      <c r="H2" s="53"/>
      <c r="I2" s="53"/>
      <c r="J2" s="22"/>
    </row>
    <row r="3" spans="2:13" ht="51.75" customHeight="1" x14ac:dyDescent="0.2">
      <c r="B3" s="59" t="s">
        <v>2</v>
      </c>
      <c r="C3" s="44" t="s">
        <v>3</v>
      </c>
      <c r="D3" s="44" t="s">
        <v>4</v>
      </c>
      <c r="E3" s="59" t="s">
        <v>5</v>
      </c>
      <c r="F3" s="44" t="s">
        <v>6</v>
      </c>
      <c r="G3" s="44" t="s">
        <v>7</v>
      </c>
      <c r="H3" s="46" t="s">
        <v>8</v>
      </c>
      <c r="I3" s="57" t="s">
        <v>40</v>
      </c>
      <c r="J3" s="58"/>
      <c r="K3" s="49" t="s">
        <v>34</v>
      </c>
      <c r="L3" s="49" t="s">
        <v>56</v>
      </c>
    </row>
    <row r="4" spans="2:13" ht="25.5" x14ac:dyDescent="0.2">
      <c r="B4" s="60"/>
      <c r="C4" s="45"/>
      <c r="D4" s="45"/>
      <c r="E4" s="60"/>
      <c r="F4" s="45"/>
      <c r="G4" s="45"/>
      <c r="H4" s="47"/>
      <c r="I4" s="3" t="s">
        <v>41</v>
      </c>
      <c r="J4" s="3" t="s">
        <v>42</v>
      </c>
      <c r="K4" s="50"/>
      <c r="L4" s="50"/>
    </row>
    <row r="5" spans="2:13" x14ac:dyDescent="0.2">
      <c r="B5" s="39" t="s">
        <v>32</v>
      </c>
      <c r="C5" s="18" t="s">
        <v>16</v>
      </c>
      <c r="D5" s="2" t="s">
        <v>11</v>
      </c>
      <c r="E5" s="7" t="s">
        <v>10</v>
      </c>
      <c r="F5" s="8">
        <v>3</v>
      </c>
      <c r="G5" s="4">
        <v>5</v>
      </c>
      <c r="H5" s="5">
        <v>31</v>
      </c>
      <c r="I5" s="6">
        <f>G5*H5</f>
        <v>155</v>
      </c>
      <c r="J5" s="6"/>
      <c r="K5" s="17"/>
      <c r="L5" s="17"/>
      <c r="M5" s="20"/>
    </row>
    <row r="6" spans="2:13" x14ac:dyDescent="0.2">
      <c r="B6" s="40"/>
      <c r="C6" s="9"/>
      <c r="D6" s="10"/>
      <c r="E6" s="11"/>
      <c r="F6" s="12">
        <f>SUM(F5:F5)</f>
        <v>3</v>
      </c>
      <c r="G6" s="12">
        <f>SUM(G5:G5)</f>
        <v>5</v>
      </c>
      <c r="H6" s="13"/>
      <c r="I6" s="14">
        <f>SUM(I5:I5)</f>
        <v>155</v>
      </c>
      <c r="J6" s="38"/>
      <c r="K6" s="17"/>
      <c r="L6" s="17"/>
    </row>
    <row r="7" spans="2:13" x14ac:dyDescent="0.2">
      <c r="B7" s="40"/>
      <c r="C7" s="42" t="s">
        <v>19</v>
      </c>
      <c r="D7" s="2" t="s">
        <v>18</v>
      </c>
      <c r="E7" s="7" t="s">
        <v>9</v>
      </c>
      <c r="F7" s="8">
        <v>1</v>
      </c>
      <c r="G7" s="4">
        <v>2</v>
      </c>
      <c r="H7" s="5">
        <v>31</v>
      </c>
      <c r="I7" s="6">
        <f>G7*H7</f>
        <v>62</v>
      </c>
      <c r="J7" s="6"/>
      <c r="K7" s="17"/>
      <c r="L7" s="17"/>
      <c r="M7" s="20"/>
    </row>
    <row r="8" spans="2:13" x14ac:dyDescent="0.2">
      <c r="B8" s="40"/>
      <c r="C8" s="43"/>
      <c r="D8" s="2" t="s">
        <v>18</v>
      </c>
      <c r="E8" s="7" t="s">
        <v>10</v>
      </c>
      <c r="F8" s="8">
        <v>12</v>
      </c>
      <c r="G8" s="4">
        <v>20</v>
      </c>
      <c r="H8" s="5">
        <v>31</v>
      </c>
      <c r="I8" s="6">
        <f>G8*H8</f>
        <v>620</v>
      </c>
      <c r="J8" s="6"/>
      <c r="K8" s="17"/>
      <c r="L8" s="17"/>
      <c r="M8" s="20"/>
    </row>
    <row r="9" spans="2:13" x14ac:dyDescent="0.2">
      <c r="B9" s="40"/>
      <c r="C9" s="9"/>
      <c r="D9" s="10"/>
      <c r="E9" s="11"/>
      <c r="F9" s="12">
        <f>SUM(F7:F8)</f>
        <v>13</v>
      </c>
      <c r="G9" s="12">
        <f>SUM(G7:G8)</f>
        <v>22</v>
      </c>
      <c r="H9" s="13"/>
      <c r="I9" s="14">
        <f>SUM(I7:I8)</f>
        <v>682</v>
      </c>
      <c r="J9" s="38"/>
      <c r="K9" s="17"/>
      <c r="L9" s="17"/>
    </row>
    <row r="10" spans="2:13" x14ac:dyDescent="0.2">
      <c r="B10" s="40"/>
      <c r="C10" s="42" t="s">
        <v>20</v>
      </c>
      <c r="D10" s="2" t="s">
        <v>17</v>
      </c>
      <c r="E10" s="7" t="s">
        <v>9</v>
      </c>
      <c r="F10" s="8">
        <v>1</v>
      </c>
      <c r="G10" s="4">
        <v>2</v>
      </c>
      <c r="H10" s="5">
        <v>23</v>
      </c>
      <c r="I10" s="6">
        <f>G10*H10</f>
        <v>46</v>
      </c>
      <c r="J10" s="6"/>
      <c r="K10" s="17"/>
      <c r="L10" s="17"/>
      <c r="M10" s="20"/>
    </row>
    <row r="11" spans="2:13" x14ac:dyDescent="0.2">
      <c r="B11" s="40"/>
      <c r="C11" s="43"/>
      <c r="D11" s="2" t="s">
        <v>17</v>
      </c>
      <c r="E11" s="7" t="s">
        <v>10</v>
      </c>
      <c r="F11" s="8">
        <v>17</v>
      </c>
      <c r="G11" s="4">
        <v>26</v>
      </c>
      <c r="H11" s="5">
        <v>23</v>
      </c>
      <c r="I11" s="6">
        <f>G11*H11</f>
        <v>598</v>
      </c>
      <c r="J11" s="6"/>
      <c r="K11" s="17"/>
      <c r="L11" s="17"/>
      <c r="M11" s="20"/>
    </row>
    <row r="12" spans="2:13" x14ac:dyDescent="0.2">
      <c r="B12" s="40"/>
      <c r="C12" s="9"/>
      <c r="D12" s="10"/>
      <c r="E12" s="11"/>
      <c r="F12" s="12">
        <f>SUM(F10:F11)</f>
        <v>18</v>
      </c>
      <c r="G12" s="12">
        <f>SUM(G10:G11)</f>
        <v>28</v>
      </c>
      <c r="H12" s="13"/>
      <c r="I12" s="14">
        <f>SUM(I10:I11)</f>
        <v>644</v>
      </c>
      <c r="J12" s="38"/>
      <c r="K12" s="17"/>
      <c r="L12" s="17"/>
    </row>
    <row r="13" spans="2:13" x14ac:dyDescent="0.2">
      <c r="B13" s="40"/>
      <c r="C13" s="42" t="s">
        <v>21</v>
      </c>
      <c r="D13" s="2" t="s">
        <v>18</v>
      </c>
      <c r="E13" s="7" t="s">
        <v>9</v>
      </c>
      <c r="F13" s="8">
        <v>1</v>
      </c>
      <c r="G13" s="4">
        <v>2</v>
      </c>
      <c r="H13" s="5">
        <v>31</v>
      </c>
      <c r="I13" s="6">
        <f>G13*H13</f>
        <v>62</v>
      </c>
      <c r="J13" s="6"/>
      <c r="K13" s="17"/>
      <c r="L13" s="17"/>
      <c r="M13" s="20"/>
    </row>
    <row r="14" spans="2:13" x14ac:dyDescent="0.2">
      <c r="B14" s="40"/>
      <c r="C14" s="43"/>
      <c r="D14" s="2" t="s">
        <v>18</v>
      </c>
      <c r="E14" s="7" t="s">
        <v>10</v>
      </c>
      <c r="F14" s="8">
        <v>10</v>
      </c>
      <c r="G14" s="4">
        <v>17</v>
      </c>
      <c r="H14" s="5">
        <v>31</v>
      </c>
      <c r="I14" s="6">
        <f>G14*H14</f>
        <v>527</v>
      </c>
      <c r="J14" s="6"/>
      <c r="K14" s="17"/>
      <c r="L14" s="17"/>
      <c r="M14" s="20"/>
    </row>
    <row r="15" spans="2:13" x14ac:dyDescent="0.2">
      <c r="B15" s="40"/>
      <c r="C15" s="9"/>
      <c r="D15" s="10"/>
      <c r="E15" s="11"/>
      <c r="F15" s="12">
        <f>SUM(F13:F14)</f>
        <v>11</v>
      </c>
      <c r="G15" s="12">
        <f>SUM(G13:G14)</f>
        <v>19</v>
      </c>
      <c r="H15" s="14"/>
      <c r="I15" s="14">
        <f>SUM(I13:I14)</f>
        <v>589</v>
      </c>
      <c r="J15" s="38"/>
      <c r="K15" s="17"/>
      <c r="L15" s="17"/>
    </row>
    <row r="16" spans="2:13" x14ac:dyDescent="0.2">
      <c r="B16" s="40"/>
      <c r="C16" s="18" t="s">
        <v>22</v>
      </c>
      <c r="D16" s="2" t="s">
        <v>17</v>
      </c>
      <c r="E16" s="7" t="s">
        <v>10</v>
      </c>
      <c r="F16" s="8">
        <v>2</v>
      </c>
      <c r="G16" s="4">
        <v>3</v>
      </c>
      <c r="H16" s="5">
        <v>23</v>
      </c>
      <c r="I16" s="6">
        <f>G16*H16</f>
        <v>69</v>
      </c>
      <c r="J16" s="6"/>
      <c r="K16" s="17"/>
      <c r="L16" s="17"/>
      <c r="M16" s="20"/>
    </row>
    <row r="17" spans="2:13" x14ac:dyDescent="0.2">
      <c r="B17" s="40"/>
      <c r="C17" s="9"/>
      <c r="D17" s="10"/>
      <c r="E17" s="11"/>
      <c r="F17" s="12">
        <f>SUM(F16:F16)</f>
        <v>2</v>
      </c>
      <c r="G17" s="12">
        <f>SUM(G16:G16)</f>
        <v>3</v>
      </c>
      <c r="H17" s="13"/>
      <c r="I17" s="14">
        <f>SUM(I16:I16)</f>
        <v>69</v>
      </c>
      <c r="J17" s="38"/>
      <c r="K17" s="17"/>
      <c r="L17" s="17"/>
    </row>
    <row r="18" spans="2:13" x14ac:dyDescent="0.2">
      <c r="B18" s="40"/>
      <c r="C18" s="42" t="s">
        <v>23</v>
      </c>
      <c r="D18" s="2" t="s">
        <v>18</v>
      </c>
      <c r="E18" s="7" t="s">
        <v>9</v>
      </c>
      <c r="F18" s="8">
        <v>1</v>
      </c>
      <c r="G18" s="4">
        <v>2</v>
      </c>
      <c r="H18" s="5">
        <v>31</v>
      </c>
      <c r="I18" s="6">
        <f>G18*H18</f>
        <v>62</v>
      </c>
      <c r="J18" s="6"/>
      <c r="K18" s="17"/>
      <c r="L18" s="17"/>
      <c r="M18" s="20"/>
    </row>
    <row r="19" spans="2:13" x14ac:dyDescent="0.2">
      <c r="B19" s="40"/>
      <c r="C19" s="43"/>
      <c r="D19" s="2" t="s">
        <v>18</v>
      </c>
      <c r="E19" s="7" t="s">
        <v>10</v>
      </c>
      <c r="F19" s="8">
        <v>15</v>
      </c>
      <c r="G19" s="4">
        <v>25</v>
      </c>
      <c r="H19" s="5">
        <v>31</v>
      </c>
      <c r="I19" s="6">
        <f>G19*H19</f>
        <v>775</v>
      </c>
      <c r="J19" s="6"/>
      <c r="K19" s="17"/>
      <c r="L19" s="17"/>
      <c r="M19" s="20"/>
    </row>
    <row r="20" spans="2:13" x14ac:dyDescent="0.2">
      <c r="B20" s="40"/>
      <c r="C20" s="9"/>
      <c r="D20" s="10"/>
      <c r="E20" s="11"/>
      <c r="F20" s="12">
        <f>SUM(F18:F19)</f>
        <v>16</v>
      </c>
      <c r="G20" s="12">
        <f>SUM(G18:G19)</f>
        <v>27</v>
      </c>
      <c r="H20" s="13"/>
      <c r="I20" s="14">
        <f>SUM(I18:I19)</f>
        <v>837</v>
      </c>
      <c r="J20" s="38"/>
      <c r="K20" s="17"/>
      <c r="L20" s="17"/>
    </row>
    <row r="21" spans="2:13" x14ac:dyDescent="0.2">
      <c r="B21" s="40"/>
      <c r="C21" s="42" t="s">
        <v>24</v>
      </c>
      <c r="D21" s="2" t="s">
        <v>18</v>
      </c>
      <c r="E21" s="7" t="s">
        <v>9</v>
      </c>
      <c r="F21" s="8">
        <v>1</v>
      </c>
      <c r="G21" s="4">
        <v>2</v>
      </c>
      <c r="H21" s="5">
        <v>31</v>
      </c>
      <c r="I21" s="6">
        <f>G21*H21</f>
        <v>62</v>
      </c>
      <c r="J21" s="6"/>
      <c r="K21" s="17"/>
      <c r="L21" s="17"/>
      <c r="M21" s="20"/>
    </row>
    <row r="22" spans="2:13" x14ac:dyDescent="0.2">
      <c r="B22" s="40"/>
      <c r="C22" s="43"/>
      <c r="D22" s="2" t="s">
        <v>18</v>
      </c>
      <c r="E22" s="7" t="s">
        <v>10</v>
      </c>
      <c r="F22" s="8">
        <v>18</v>
      </c>
      <c r="G22" s="4">
        <v>30</v>
      </c>
      <c r="H22" s="5">
        <v>31</v>
      </c>
      <c r="I22" s="6">
        <f>G22*H22</f>
        <v>930</v>
      </c>
      <c r="J22" s="6"/>
      <c r="K22" s="17"/>
      <c r="L22" s="17"/>
      <c r="M22" s="20"/>
    </row>
    <row r="23" spans="2:13" x14ac:dyDescent="0.2">
      <c r="B23" s="40"/>
      <c r="C23" s="9"/>
      <c r="D23" s="10"/>
      <c r="E23" s="11"/>
      <c r="F23" s="12">
        <f>SUM(F21:F22)</f>
        <v>19</v>
      </c>
      <c r="G23" s="12">
        <f>SUM(G21:G22)</f>
        <v>32</v>
      </c>
      <c r="H23" s="13"/>
      <c r="I23" s="14">
        <f>SUM(I21:I22)</f>
        <v>992</v>
      </c>
      <c r="J23" s="38"/>
      <c r="K23" s="17"/>
      <c r="L23" s="17"/>
    </row>
    <row r="24" spans="2:13" x14ac:dyDescent="0.2">
      <c r="B24" s="40"/>
      <c r="C24" s="42" t="s">
        <v>25</v>
      </c>
      <c r="D24" s="2" t="s">
        <v>17</v>
      </c>
      <c r="E24" s="7" t="s">
        <v>9</v>
      </c>
      <c r="F24" s="8">
        <v>1</v>
      </c>
      <c r="G24" s="4">
        <v>2</v>
      </c>
      <c r="H24" s="5">
        <v>23</v>
      </c>
      <c r="I24" s="6">
        <f>G24*H24</f>
        <v>46</v>
      </c>
      <c r="J24" s="6"/>
      <c r="K24" s="17"/>
      <c r="L24" s="17"/>
      <c r="M24" s="20"/>
    </row>
    <row r="25" spans="2:13" x14ac:dyDescent="0.2">
      <c r="B25" s="40"/>
      <c r="C25" s="43"/>
      <c r="D25" s="2" t="s">
        <v>17</v>
      </c>
      <c r="E25" s="7" t="s">
        <v>10</v>
      </c>
      <c r="F25" s="8">
        <v>11</v>
      </c>
      <c r="G25" s="4">
        <v>17</v>
      </c>
      <c r="H25" s="5">
        <v>23</v>
      </c>
      <c r="I25" s="6">
        <f>G25*H25</f>
        <v>391</v>
      </c>
      <c r="J25" s="6"/>
      <c r="K25" s="17"/>
      <c r="L25" s="17"/>
      <c r="M25" s="20"/>
    </row>
    <row r="26" spans="2:13" x14ac:dyDescent="0.2">
      <c r="B26" s="40"/>
      <c r="C26" s="9"/>
      <c r="D26" s="10"/>
      <c r="E26" s="11"/>
      <c r="F26" s="12">
        <f>SUM(F24:F25)</f>
        <v>12</v>
      </c>
      <c r="G26" s="12">
        <f>SUM(G24:G25)</f>
        <v>19</v>
      </c>
      <c r="H26" s="13"/>
      <c r="I26" s="14">
        <f>SUM(I24:I25)</f>
        <v>437</v>
      </c>
      <c r="J26" s="38"/>
      <c r="K26" s="17"/>
      <c r="L26" s="17"/>
    </row>
    <row r="27" spans="2:13" x14ac:dyDescent="0.2">
      <c r="B27" s="40"/>
      <c r="C27" s="42" t="s">
        <v>26</v>
      </c>
      <c r="D27" s="2" t="s">
        <v>17</v>
      </c>
      <c r="E27" s="7" t="s">
        <v>9</v>
      </c>
      <c r="F27" s="8">
        <v>1</v>
      </c>
      <c r="G27" s="4">
        <v>2</v>
      </c>
      <c r="H27" s="5">
        <v>23</v>
      </c>
      <c r="I27" s="6">
        <f>G27*H27</f>
        <v>46</v>
      </c>
      <c r="J27" s="6"/>
      <c r="K27" s="17"/>
      <c r="L27" s="17"/>
      <c r="M27" s="20"/>
    </row>
    <row r="28" spans="2:13" x14ac:dyDescent="0.2">
      <c r="B28" s="40"/>
      <c r="C28" s="48"/>
      <c r="D28" s="2" t="s">
        <v>17</v>
      </c>
      <c r="E28" s="7" t="s">
        <v>10</v>
      </c>
      <c r="F28" s="8">
        <v>8</v>
      </c>
      <c r="G28" s="4">
        <v>12</v>
      </c>
      <c r="H28" s="5">
        <v>23</v>
      </c>
      <c r="I28" s="6">
        <f>G28*H28</f>
        <v>276</v>
      </c>
      <c r="J28" s="6"/>
      <c r="K28" s="17"/>
      <c r="L28" s="17"/>
      <c r="M28" s="20"/>
    </row>
    <row r="29" spans="2:13" x14ac:dyDescent="0.2">
      <c r="B29" s="40"/>
      <c r="C29" s="48"/>
      <c r="D29" s="2" t="s">
        <v>18</v>
      </c>
      <c r="E29" s="7" t="s">
        <v>9</v>
      </c>
      <c r="F29" s="8">
        <v>2</v>
      </c>
      <c r="G29" s="4">
        <v>3</v>
      </c>
      <c r="H29" s="5">
        <v>31</v>
      </c>
      <c r="I29" s="6">
        <f>G29*H29</f>
        <v>93</v>
      </c>
      <c r="J29" s="6"/>
      <c r="K29" s="17"/>
      <c r="L29" s="17"/>
      <c r="M29" s="20"/>
    </row>
    <row r="30" spans="2:13" x14ac:dyDescent="0.2">
      <c r="B30" s="40"/>
      <c r="C30" s="43"/>
      <c r="D30" s="2" t="s">
        <v>18</v>
      </c>
      <c r="E30" s="7" t="s">
        <v>10</v>
      </c>
      <c r="F30" s="8">
        <v>52</v>
      </c>
      <c r="G30" s="4">
        <v>87</v>
      </c>
      <c r="H30" s="5">
        <v>31</v>
      </c>
      <c r="I30" s="6">
        <f>G30*H30</f>
        <v>2697</v>
      </c>
      <c r="J30" s="6"/>
      <c r="K30" s="17"/>
      <c r="L30" s="17"/>
      <c r="M30" s="20"/>
    </row>
    <row r="31" spans="2:13" x14ac:dyDescent="0.2">
      <c r="B31" s="40"/>
      <c r="C31" s="9"/>
      <c r="D31" s="10"/>
      <c r="E31" s="11"/>
      <c r="F31" s="12">
        <f>SUM(F27:F30)</f>
        <v>63</v>
      </c>
      <c r="G31" s="12">
        <f>SUM(G27:G30)</f>
        <v>104</v>
      </c>
      <c r="H31" s="13"/>
      <c r="I31" s="14">
        <f>SUM(I27:I30)</f>
        <v>3112</v>
      </c>
      <c r="J31" s="38"/>
      <c r="K31" s="17"/>
      <c r="L31" s="17"/>
    </row>
    <row r="32" spans="2:13" x14ac:dyDescent="0.2">
      <c r="B32" s="40"/>
      <c r="C32" s="42" t="s">
        <v>27</v>
      </c>
      <c r="D32" s="2" t="s">
        <v>17</v>
      </c>
      <c r="E32" s="7" t="s">
        <v>9</v>
      </c>
      <c r="F32" s="8">
        <v>1</v>
      </c>
      <c r="G32" s="4">
        <v>2</v>
      </c>
      <c r="H32" s="5">
        <v>23</v>
      </c>
      <c r="I32" s="6">
        <f>G32*H32</f>
        <v>46</v>
      </c>
      <c r="J32" s="6"/>
      <c r="K32" s="17"/>
      <c r="L32" s="17"/>
      <c r="M32" s="20"/>
    </row>
    <row r="33" spans="2:13" x14ac:dyDescent="0.2">
      <c r="B33" s="40"/>
      <c r="C33" s="43"/>
      <c r="D33" s="2" t="s">
        <v>17</v>
      </c>
      <c r="E33" s="7" t="s">
        <v>10</v>
      </c>
      <c r="F33" s="8">
        <v>12</v>
      </c>
      <c r="G33" s="4">
        <v>18</v>
      </c>
      <c r="H33" s="5">
        <v>23</v>
      </c>
      <c r="I33" s="6">
        <f>G33*H33</f>
        <v>414</v>
      </c>
      <c r="J33" s="6"/>
      <c r="K33" s="17"/>
      <c r="L33" s="17"/>
      <c r="M33" s="20"/>
    </row>
    <row r="34" spans="2:13" x14ac:dyDescent="0.2">
      <c r="B34" s="40"/>
      <c r="C34" s="9"/>
      <c r="D34" s="10"/>
      <c r="E34" s="11"/>
      <c r="F34" s="12">
        <f>SUM(F32:F33)</f>
        <v>13</v>
      </c>
      <c r="G34" s="12">
        <f>SUM(G32:G33)</f>
        <v>20</v>
      </c>
      <c r="H34" s="13"/>
      <c r="I34" s="14">
        <f>SUM(I32:I33)</f>
        <v>460</v>
      </c>
      <c r="J34" s="38"/>
      <c r="K34" s="17"/>
      <c r="L34" s="17"/>
    </row>
    <row r="35" spans="2:13" x14ac:dyDescent="0.2">
      <c r="B35" s="40"/>
      <c r="C35" s="42" t="s">
        <v>57</v>
      </c>
      <c r="D35" s="2" t="s">
        <v>17</v>
      </c>
      <c r="E35" s="7" t="s">
        <v>9</v>
      </c>
      <c r="F35" s="8">
        <v>1</v>
      </c>
      <c r="G35" s="4">
        <v>2</v>
      </c>
      <c r="H35" s="5">
        <v>23</v>
      </c>
      <c r="I35" s="6">
        <f>G35*H35</f>
        <v>46</v>
      </c>
      <c r="J35" s="6"/>
      <c r="K35" s="17"/>
      <c r="L35" s="17"/>
      <c r="M35" s="20"/>
    </row>
    <row r="36" spans="2:13" x14ac:dyDescent="0.2">
      <c r="B36" s="40"/>
      <c r="C36" s="43"/>
      <c r="D36" s="2" t="s">
        <v>17</v>
      </c>
      <c r="E36" s="7" t="s">
        <v>10</v>
      </c>
      <c r="F36" s="8">
        <v>11</v>
      </c>
      <c r="G36" s="4">
        <v>17</v>
      </c>
      <c r="H36" s="5">
        <v>23</v>
      </c>
      <c r="I36" s="6">
        <f>G36*H36</f>
        <v>391</v>
      </c>
      <c r="J36" s="6"/>
      <c r="K36" s="17"/>
      <c r="L36" s="17"/>
      <c r="M36" s="20"/>
    </row>
    <row r="37" spans="2:13" x14ac:dyDescent="0.2">
      <c r="B37" s="40"/>
      <c r="C37" s="9"/>
      <c r="D37" s="10"/>
      <c r="E37" s="11"/>
      <c r="F37" s="12">
        <f>SUM(F35:F36)</f>
        <v>12</v>
      </c>
      <c r="G37" s="12">
        <f>SUM(G35:G36)</f>
        <v>19</v>
      </c>
      <c r="H37" s="13"/>
      <c r="I37" s="14">
        <f>SUM(I35:I36)</f>
        <v>437</v>
      </c>
      <c r="J37" s="38"/>
      <c r="K37" s="17"/>
      <c r="L37" s="17"/>
    </row>
    <row r="38" spans="2:13" x14ac:dyDescent="0.2">
      <c r="B38" s="40"/>
      <c r="C38" s="42" t="s">
        <v>31</v>
      </c>
      <c r="D38" s="2" t="s">
        <v>17</v>
      </c>
      <c r="E38" s="7" t="s">
        <v>9</v>
      </c>
      <c r="F38" s="8">
        <v>3</v>
      </c>
      <c r="G38" s="4">
        <v>5</v>
      </c>
      <c r="H38" s="5">
        <v>23</v>
      </c>
      <c r="I38" s="6">
        <f>G38*H38</f>
        <v>115</v>
      </c>
      <c r="J38" s="6"/>
      <c r="K38" s="17"/>
      <c r="L38" s="17"/>
      <c r="M38" s="20"/>
    </row>
    <row r="39" spans="2:13" x14ac:dyDescent="0.2">
      <c r="B39" s="40"/>
      <c r="C39" s="43"/>
      <c r="D39" s="2" t="s">
        <v>17</v>
      </c>
      <c r="E39" s="7" t="s">
        <v>10</v>
      </c>
      <c r="F39" s="8">
        <v>65</v>
      </c>
      <c r="G39" s="4">
        <v>100</v>
      </c>
      <c r="H39" s="5">
        <v>23</v>
      </c>
      <c r="I39" s="6">
        <f>G39*H39</f>
        <v>2300</v>
      </c>
      <c r="J39" s="6"/>
      <c r="K39" s="17"/>
      <c r="L39" s="17"/>
      <c r="M39" s="20"/>
    </row>
    <row r="40" spans="2:13" x14ac:dyDescent="0.2">
      <c r="B40" s="40"/>
      <c r="C40" s="9"/>
      <c r="D40" s="10"/>
      <c r="E40" s="11"/>
      <c r="F40" s="12">
        <f>SUM(F38:F39)</f>
        <v>68</v>
      </c>
      <c r="G40" s="12">
        <f>SUM(G38:G39)</f>
        <v>105</v>
      </c>
      <c r="H40" s="13"/>
      <c r="I40" s="14">
        <f>SUM(I38:I39)</f>
        <v>2415</v>
      </c>
      <c r="J40" s="38"/>
      <c r="K40" s="17"/>
      <c r="L40" s="17"/>
    </row>
    <row r="41" spans="2:13" x14ac:dyDescent="0.2">
      <c r="B41" s="40"/>
      <c r="C41" s="42" t="s">
        <v>28</v>
      </c>
      <c r="D41" s="2" t="s">
        <v>11</v>
      </c>
      <c r="E41" s="7" t="s">
        <v>9</v>
      </c>
      <c r="F41" s="8">
        <v>3</v>
      </c>
      <c r="G41" s="4">
        <v>5</v>
      </c>
      <c r="H41" s="5">
        <v>31</v>
      </c>
      <c r="I41" s="6">
        <f>G41*H41</f>
        <v>155</v>
      </c>
      <c r="J41" s="6"/>
      <c r="K41" s="17"/>
      <c r="L41" s="17"/>
      <c r="M41" s="20"/>
    </row>
    <row r="42" spans="2:13" x14ac:dyDescent="0.2">
      <c r="B42" s="40"/>
      <c r="C42" s="48"/>
      <c r="D42" s="2" t="s">
        <v>11</v>
      </c>
      <c r="E42" s="7" t="s">
        <v>10</v>
      </c>
      <c r="F42" s="8">
        <v>62</v>
      </c>
      <c r="G42" s="4">
        <v>103</v>
      </c>
      <c r="H42" s="5">
        <v>31</v>
      </c>
      <c r="I42" s="6">
        <f>G42*H42</f>
        <v>3193</v>
      </c>
      <c r="J42" s="6"/>
      <c r="K42" s="17"/>
      <c r="L42" s="17"/>
      <c r="M42" s="20"/>
    </row>
    <row r="43" spans="2:13" x14ac:dyDescent="0.2">
      <c r="B43" s="40"/>
      <c r="C43" s="43"/>
      <c r="D43" s="2" t="s">
        <v>29</v>
      </c>
      <c r="E43" s="7" t="s">
        <v>10</v>
      </c>
      <c r="F43" s="8">
        <v>9</v>
      </c>
      <c r="G43" s="4">
        <v>15</v>
      </c>
      <c r="H43" s="5">
        <v>31</v>
      </c>
      <c r="I43" s="6">
        <f>G43*H43</f>
        <v>465</v>
      </c>
      <c r="J43" s="6"/>
      <c r="K43" s="17"/>
      <c r="L43" s="17"/>
      <c r="M43" s="20"/>
    </row>
    <row r="44" spans="2:13" x14ac:dyDescent="0.2">
      <c r="B44" s="40"/>
      <c r="C44" s="9"/>
      <c r="D44" s="10"/>
      <c r="E44" s="11"/>
      <c r="F44" s="12">
        <f>SUM(F41:F43)</f>
        <v>74</v>
      </c>
      <c r="G44" s="12">
        <f>SUM(G41:G43)</f>
        <v>123</v>
      </c>
      <c r="H44" s="13"/>
      <c r="I44" s="14">
        <f>SUM(I41:I43)</f>
        <v>3813</v>
      </c>
      <c r="J44" s="38"/>
      <c r="K44" s="17"/>
      <c r="L44" s="17"/>
    </row>
    <row r="45" spans="2:13" x14ac:dyDescent="0.2">
      <c r="B45" s="40"/>
      <c r="C45" s="42" t="s">
        <v>30</v>
      </c>
      <c r="D45" s="2" t="s">
        <v>11</v>
      </c>
      <c r="E45" s="7" t="s">
        <v>9</v>
      </c>
      <c r="F45" s="8">
        <v>4</v>
      </c>
      <c r="G45" s="4">
        <v>7</v>
      </c>
      <c r="H45" s="5">
        <v>31</v>
      </c>
      <c r="I45" s="6">
        <f>G45*H45</f>
        <v>217</v>
      </c>
      <c r="J45" s="6"/>
      <c r="K45" s="17"/>
      <c r="L45" s="17"/>
      <c r="M45" s="20"/>
    </row>
    <row r="46" spans="2:13" x14ac:dyDescent="0.2">
      <c r="B46" s="40"/>
      <c r="C46" s="48"/>
      <c r="D46" s="2" t="s">
        <v>11</v>
      </c>
      <c r="E46" s="7" t="s">
        <v>10</v>
      </c>
      <c r="F46" s="8">
        <v>72</v>
      </c>
      <c r="G46" s="4">
        <v>120</v>
      </c>
      <c r="H46" s="5">
        <v>31</v>
      </c>
      <c r="I46" s="6">
        <f>G46*H46</f>
        <v>3720</v>
      </c>
      <c r="J46" s="6"/>
      <c r="K46" s="17"/>
      <c r="L46" s="17"/>
      <c r="M46" s="20"/>
    </row>
    <row r="47" spans="2:13" x14ac:dyDescent="0.2">
      <c r="B47" s="40"/>
      <c r="C47" s="43"/>
      <c r="D47" s="2" t="s">
        <v>29</v>
      </c>
      <c r="E47" s="7" t="s">
        <v>10</v>
      </c>
      <c r="F47" s="8">
        <v>3</v>
      </c>
      <c r="G47" s="4">
        <v>5</v>
      </c>
      <c r="H47" s="5">
        <v>31</v>
      </c>
      <c r="I47" s="6">
        <f>G47*H47</f>
        <v>155</v>
      </c>
      <c r="J47" s="6"/>
      <c r="K47" s="17"/>
      <c r="L47" s="17"/>
      <c r="M47" s="20"/>
    </row>
    <row r="48" spans="2:13" x14ac:dyDescent="0.2">
      <c r="B48" s="40"/>
      <c r="C48" s="9"/>
      <c r="D48" s="10"/>
      <c r="E48" s="11"/>
      <c r="F48" s="12">
        <f>SUM(F45:F47)</f>
        <v>79</v>
      </c>
      <c r="G48" s="12">
        <f>SUM(G45:G47)</f>
        <v>132</v>
      </c>
      <c r="H48" s="13"/>
      <c r="I48" s="14">
        <f>SUM(I45:I47)</f>
        <v>4092</v>
      </c>
      <c r="J48" s="38"/>
      <c r="K48" s="17"/>
      <c r="L48" s="17"/>
    </row>
    <row r="49" spans="2:13" x14ac:dyDescent="0.2">
      <c r="B49" s="40"/>
      <c r="C49" s="42" t="s">
        <v>35</v>
      </c>
      <c r="D49" s="2" t="s">
        <v>17</v>
      </c>
      <c r="E49" s="7" t="s">
        <v>9</v>
      </c>
      <c r="F49" s="8">
        <v>20</v>
      </c>
      <c r="G49" s="4">
        <v>31</v>
      </c>
      <c r="H49" s="5">
        <v>23</v>
      </c>
      <c r="I49" s="6">
        <f>G49*H49</f>
        <v>713</v>
      </c>
      <c r="J49" s="6"/>
      <c r="K49" s="17"/>
      <c r="L49" s="17"/>
      <c r="M49" s="20"/>
    </row>
    <row r="50" spans="2:13" x14ac:dyDescent="0.2">
      <c r="B50" s="40"/>
      <c r="C50" s="43"/>
      <c r="D50" s="2" t="s">
        <v>17</v>
      </c>
      <c r="E50" s="7" t="s">
        <v>10</v>
      </c>
      <c r="F50" s="8">
        <v>410</v>
      </c>
      <c r="G50" s="4">
        <v>630</v>
      </c>
      <c r="H50" s="5">
        <v>23</v>
      </c>
      <c r="I50" s="6">
        <f>G50*H50</f>
        <v>14490</v>
      </c>
      <c r="J50" s="6"/>
      <c r="K50" s="17"/>
      <c r="L50" s="17"/>
      <c r="M50" s="20"/>
    </row>
    <row r="51" spans="2:13" x14ac:dyDescent="0.2">
      <c r="B51" s="40"/>
      <c r="C51" s="9"/>
      <c r="D51" s="10"/>
      <c r="E51" s="11"/>
      <c r="F51" s="12">
        <f>SUM(F49:F50)</f>
        <v>430</v>
      </c>
      <c r="G51" s="12">
        <f>SUM(G49:G50)</f>
        <v>661</v>
      </c>
      <c r="H51" s="13"/>
      <c r="I51" s="14">
        <f>SUM(I49:I50)</f>
        <v>15203</v>
      </c>
      <c r="J51" s="38"/>
      <c r="K51" s="17"/>
      <c r="L51" s="17"/>
    </row>
    <row r="52" spans="2:13" x14ac:dyDescent="0.2">
      <c r="B52" s="40"/>
      <c r="C52" s="42" t="s">
        <v>36</v>
      </c>
      <c r="D52" s="2" t="s">
        <v>11</v>
      </c>
      <c r="E52" s="7" t="s">
        <v>37</v>
      </c>
      <c r="F52" s="8">
        <v>39</v>
      </c>
      <c r="G52" s="4">
        <f>F52/0.6</f>
        <v>65</v>
      </c>
      <c r="H52" s="5">
        <v>31</v>
      </c>
      <c r="I52" s="6">
        <f t="shared" ref="I52:I59" si="0">G52*H52</f>
        <v>2015</v>
      </c>
      <c r="J52" s="6"/>
      <c r="K52" s="17"/>
      <c r="L52" s="17"/>
      <c r="M52" s="20"/>
    </row>
    <row r="53" spans="2:13" x14ac:dyDescent="0.2">
      <c r="B53" s="40"/>
      <c r="C53" s="48"/>
      <c r="D53" s="2" t="s">
        <v>11</v>
      </c>
      <c r="E53" s="7" t="s">
        <v>38</v>
      </c>
      <c r="F53" s="8">
        <v>69</v>
      </c>
      <c r="G53" s="4">
        <f>F53/0.6</f>
        <v>115</v>
      </c>
      <c r="H53" s="5">
        <v>31</v>
      </c>
      <c r="I53" s="6">
        <f t="shared" si="0"/>
        <v>3565</v>
      </c>
      <c r="J53" s="6"/>
      <c r="K53" s="17"/>
      <c r="L53" s="17"/>
      <c r="M53" s="20"/>
    </row>
    <row r="54" spans="2:13" x14ac:dyDescent="0.2">
      <c r="B54" s="40"/>
      <c r="C54" s="48"/>
      <c r="D54" s="2" t="s">
        <v>11</v>
      </c>
      <c r="E54" s="7" t="s">
        <v>9</v>
      </c>
      <c r="F54" s="8">
        <v>24</v>
      </c>
      <c r="G54" s="4">
        <f>F54/0.6</f>
        <v>40</v>
      </c>
      <c r="H54" s="5">
        <v>31</v>
      </c>
      <c r="I54" s="6">
        <f t="shared" si="0"/>
        <v>1240</v>
      </c>
      <c r="J54" s="6"/>
      <c r="K54" s="17"/>
      <c r="L54" s="17"/>
      <c r="M54" s="20"/>
    </row>
    <row r="55" spans="2:13" x14ac:dyDescent="0.2">
      <c r="B55" s="40"/>
      <c r="C55" s="48"/>
      <c r="D55" s="2" t="s">
        <v>11</v>
      </c>
      <c r="E55" s="7" t="s">
        <v>10</v>
      </c>
      <c r="F55" s="8">
        <v>376</v>
      </c>
      <c r="G55" s="4">
        <v>627</v>
      </c>
      <c r="H55" s="5">
        <v>31</v>
      </c>
      <c r="I55" s="6">
        <f t="shared" si="0"/>
        <v>19437</v>
      </c>
      <c r="J55" s="6"/>
      <c r="K55" s="17"/>
      <c r="L55" s="17"/>
      <c r="M55" s="20"/>
    </row>
    <row r="56" spans="2:13" x14ac:dyDescent="0.2">
      <c r="B56" s="40"/>
      <c r="C56" s="48"/>
      <c r="D56" s="2" t="s">
        <v>29</v>
      </c>
      <c r="E56" s="7" t="s">
        <v>37</v>
      </c>
      <c r="F56" s="8">
        <v>2</v>
      </c>
      <c r="G56" s="4">
        <v>3</v>
      </c>
      <c r="H56" s="5">
        <v>31</v>
      </c>
      <c r="I56" s="6">
        <f t="shared" si="0"/>
        <v>93</v>
      </c>
      <c r="J56" s="6"/>
      <c r="K56" s="17"/>
      <c r="L56" s="17"/>
      <c r="M56" s="20"/>
    </row>
    <row r="57" spans="2:13" x14ac:dyDescent="0.2">
      <c r="B57" s="40"/>
      <c r="C57" s="48"/>
      <c r="D57" s="2" t="s">
        <v>29</v>
      </c>
      <c r="E57" s="7" t="s">
        <v>38</v>
      </c>
      <c r="F57" s="8">
        <v>2</v>
      </c>
      <c r="G57" s="4">
        <v>3</v>
      </c>
      <c r="H57" s="5">
        <v>31</v>
      </c>
      <c r="I57" s="6">
        <f t="shared" si="0"/>
        <v>93</v>
      </c>
      <c r="J57" s="6"/>
      <c r="K57" s="17"/>
      <c r="L57" s="17"/>
      <c r="M57" s="20"/>
    </row>
    <row r="58" spans="2:13" x14ac:dyDescent="0.2">
      <c r="B58" s="40"/>
      <c r="C58" s="48"/>
      <c r="D58" s="2" t="s">
        <v>29</v>
      </c>
      <c r="E58" s="7" t="s">
        <v>9</v>
      </c>
      <c r="F58" s="8">
        <v>1</v>
      </c>
      <c r="G58" s="4">
        <v>2</v>
      </c>
      <c r="H58" s="5">
        <v>31</v>
      </c>
      <c r="I58" s="6">
        <f t="shared" si="0"/>
        <v>62</v>
      </c>
      <c r="J58" s="6"/>
      <c r="K58" s="17"/>
      <c r="L58" s="17"/>
      <c r="M58" s="20"/>
    </row>
    <row r="59" spans="2:13" x14ac:dyDescent="0.2">
      <c r="B59" s="40"/>
      <c r="C59" s="43"/>
      <c r="D59" s="2" t="s">
        <v>29</v>
      </c>
      <c r="E59" s="7" t="s">
        <v>10</v>
      </c>
      <c r="F59" s="8">
        <v>10</v>
      </c>
      <c r="G59" s="4">
        <v>17</v>
      </c>
      <c r="H59" s="5">
        <v>31</v>
      </c>
      <c r="I59" s="6">
        <f t="shared" si="0"/>
        <v>527</v>
      </c>
      <c r="J59" s="6"/>
      <c r="K59" s="17"/>
      <c r="L59" s="17"/>
      <c r="M59" s="20"/>
    </row>
    <row r="60" spans="2:13" x14ac:dyDescent="0.2">
      <c r="B60" s="40"/>
      <c r="C60" s="9"/>
      <c r="D60" s="10"/>
      <c r="E60" s="11"/>
      <c r="F60" s="12">
        <f>SUM(F52:F59)</f>
        <v>523</v>
      </c>
      <c r="G60" s="12">
        <f>SUM(G52:G59)</f>
        <v>872</v>
      </c>
      <c r="H60" s="12"/>
      <c r="I60" s="12">
        <f t="shared" ref="I60" si="1">SUM(I52:I59)</f>
        <v>27032</v>
      </c>
      <c r="J60" s="38"/>
      <c r="K60" s="17"/>
      <c r="L60" s="17"/>
    </row>
    <row r="61" spans="2:13" x14ac:dyDescent="0.2">
      <c r="B61" s="40"/>
      <c r="C61" s="42" t="s">
        <v>39</v>
      </c>
      <c r="D61" s="2" t="s">
        <v>11</v>
      </c>
      <c r="E61" s="7" t="s">
        <v>37</v>
      </c>
      <c r="F61" s="8">
        <v>43</v>
      </c>
      <c r="G61" s="4">
        <v>72</v>
      </c>
      <c r="H61" s="5">
        <v>31</v>
      </c>
      <c r="I61" s="6">
        <f t="shared" ref="I61:I68" si="2">G61*H61</f>
        <v>2232</v>
      </c>
      <c r="J61" s="6"/>
      <c r="K61" s="17"/>
      <c r="L61" s="17"/>
      <c r="M61" s="20"/>
    </row>
    <row r="62" spans="2:13" x14ac:dyDescent="0.2">
      <c r="B62" s="40"/>
      <c r="C62" s="48"/>
      <c r="D62" s="2" t="s">
        <v>11</v>
      </c>
      <c r="E62" s="7" t="s">
        <v>38</v>
      </c>
      <c r="F62" s="8">
        <v>155</v>
      </c>
      <c r="G62" s="4">
        <v>258</v>
      </c>
      <c r="H62" s="5">
        <v>31</v>
      </c>
      <c r="I62" s="6">
        <f t="shared" si="2"/>
        <v>7998</v>
      </c>
      <c r="J62" s="6"/>
      <c r="K62" s="17"/>
      <c r="L62" s="17"/>
      <c r="M62" s="20"/>
    </row>
    <row r="63" spans="2:13" x14ac:dyDescent="0.2">
      <c r="B63" s="40"/>
      <c r="C63" s="48"/>
      <c r="D63" s="2" t="s">
        <v>11</v>
      </c>
      <c r="E63" s="7" t="s">
        <v>9</v>
      </c>
      <c r="F63" s="8">
        <v>32</v>
      </c>
      <c r="G63" s="4">
        <v>53</v>
      </c>
      <c r="H63" s="5">
        <v>31</v>
      </c>
      <c r="I63" s="6">
        <f t="shared" si="2"/>
        <v>1643</v>
      </c>
      <c r="J63" s="6"/>
      <c r="K63" s="17"/>
      <c r="L63" s="17"/>
      <c r="M63" s="20"/>
    </row>
    <row r="64" spans="2:13" x14ac:dyDescent="0.2">
      <c r="B64" s="40"/>
      <c r="C64" s="48"/>
      <c r="D64" s="2" t="s">
        <v>11</v>
      </c>
      <c r="E64" s="7" t="s">
        <v>10</v>
      </c>
      <c r="F64" s="8">
        <v>442</v>
      </c>
      <c r="G64" s="4">
        <v>737</v>
      </c>
      <c r="H64" s="5">
        <v>31</v>
      </c>
      <c r="I64" s="6">
        <f t="shared" si="2"/>
        <v>22847</v>
      </c>
      <c r="J64" s="6"/>
      <c r="K64" s="17"/>
      <c r="L64" s="17"/>
      <c r="M64" s="20"/>
    </row>
    <row r="65" spans="2:13" x14ac:dyDescent="0.2">
      <c r="B65" s="40"/>
      <c r="C65" s="48"/>
      <c r="D65" s="2" t="s">
        <v>29</v>
      </c>
      <c r="E65" s="7" t="s">
        <v>37</v>
      </c>
      <c r="F65" s="8">
        <v>5</v>
      </c>
      <c r="G65" s="4">
        <v>8</v>
      </c>
      <c r="H65" s="5">
        <v>31</v>
      </c>
      <c r="I65" s="6">
        <f t="shared" si="2"/>
        <v>248</v>
      </c>
      <c r="J65" s="6"/>
      <c r="K65" s="17"/>
      <c r="L65" s="17"/>
      <c r="M65" s="20"/>
    </row>
    <row r="66" spans="2:13" x14ac:dyDescent="0.2">
      <c r="B66" s="40"/>
      <c r="C66" s="48"/>
      <c r="D66" s="2" t="s">
        <v>29</v>
      </c>
      <c r="E66" s="7" t="s">
        <v>38</v>
      </c>
      <c r="F66" s="8">
        <v>15</v>
      </c>
      <c r="G66" s="4">
        <v>25</v>
      </c>
      <c r="H66" s="5">
        <v>31</v>
      </c>
      <c r="I66" s="6">
        <f t="shared" si="2"/>
        <v>775</v>
      </c>
      <c r="J66" s="6"/>
      <c r="K66" s="17"/>
      <c r="L66" s="17"/>
      <c r="M66" s="20"/>
    </row>
    <row r="67" spans="2:13" x14ac:dyDescent="0.2">
      <c r="B67" s="40"/>
      <c r="C67" s="48"/>
      <c r="D67" s="2" t="s">
        <v>29</v>
      </c>
      <c r="E67" s="7" t="s">
        <v>9</v>
      </c>
      <c r="F67" s="8">
        <v>4</v>
      </c>
      <c r="G67" s="4">
        <v>7</v>
      </c>
      <c r="H67" s="5">
        <v>31</v>
      </c>
      <c r="I67" s="6">
        <f t="shared" si="2"/>
        <v>217</v>
      </c>
      <c r="J67" s="6"/>
      <c r="K67" s="17"/>
      <c r="L67" s="17"/>
      <c r="M67" s="20"/>
    </row>
    <row r="68" spans="2:13" x14ac:dyDescent="0.2">
      <c r="B68" s="40"/>
      <c r="C68" s="43"/>
      <c r="D68" s="2" t="s">
        <v>29</v>
      </c>
      <c r="E68" s="7" t="s">
        <v>10</v>
      </c>
      <c r="F68" s="8">
        <v>48</v>
      </c>
      <c r="G68" s="4">
        <f>F68/0.6</f>
        <v>80</v>
      </c>
      <c r="H68" s="5">
        <v>31</v>
      </c>
      <c r="I68" s="6">
        <f t="shared" si="2"/>
        <v>2480</v>
      </c>
      <c r="J68" s="6"/>
      <c r="K68" s="17"/>
      <c r="L68" s="17"/>
      <c r="M68" s="20"/>
    </row>
    <row r="69" spans="2:13" x14ac:dyDescent="0.2">
      <c r="B69" s="41"/>
      <c r="C69" s="9"/>
      <c r="D69" s="10"/>
      <c r="E69" s="11"/>
      <c r="F69" s="12">
        <f>SUM(F61:F68)</f>
        <v>744</v>
      </c>
      <c r="G69" s="12">
        <f>SUM(G61:G68)</f>
        <v>1240</v>
      </c>
      <c r="H69" s="12"/>
      <c r="I69" s="12">
        <f t="shared" ref="I69" si="3">SUM(I61:I68)</f>
        <v>38440</v>
      </c>
      <c r="J69" s="38"/>
      <c r="K69" s="17"/>
      <c r="L69" s="17"/>
    </row>
    <row r="70" spans="2:13" ht="15" x14ac:dyDescent="0.25">
      <c r="B70" s="19" t="s">
        <v>33</v>
      </c>
      <c r="C70" s="19"/>
      <c r="D70" s="19"/>
      <c r="E70" s="19"/>
      <c r="F70" s="24">
        <f>F69+F60+F51+F48+F44+F40+F34+F31+F26+F23+F20+F17+F15+F12+F9+F37+F6</f>
        <v>2100</v>
      </c>
      <c r="G70" s="24">
        <f>G69+G60+G51+G48+G44+G40+G34+G31+G26+G23+G20+G17+G15+G12+G9+G37+G6</f>
        <v>3431</v>
      </c>
      <c r="H70" s="24"/>
      <c r="I70" s="24">
        <f>I69+I60+I51+I48+I44+I40+I34+I31+I26+I23+I20+I17+I15+I12+I9+I37+I6</f>
        <v>99409</v>
      </c>
      <c r="J70" s="24">
        <f>I70/1.95583</f>
        <v>50827.014617834888</v>
      </c>
      <c r="K70" s="17">
        <f>I70*0.05</f>
        <v>4970.4500000000007</v>
      </c>
      <c r="L70" s="17">
        <f>K70/1.95583</f>
        <v>2541.3507308917447</v>
      </c>
    </row>
    <row r="71" spans="2:13" x14ac:dyDescent="0.2">
      <c r="D71" s="15"/>
    </row>
    <row r="74" spans="2:13" s="16" customFormat="1" x14ac:dyDescent="0.25">
      <c r="B74" s="54" t="s">
        <v>12</v>
      </c>
      <c r="C74" s="55"/>
      <c r="D74" s="55"/>
      <c r="E74" s="55"/>
      <c r="G74" s="56" t="s">
        <v>13</v>
      </c>
      <c r="H74" s="56"/>
      <c r="I74" s="51"/>
      <c r="J74" s="51"/>
      <c r="K74" s="51"/>
      <c r="L74" s="51"/>
      <c r="M74" s="51"/>
    </row>
    <row r="75" spans="2:13" s="16" customFormat="1" x14ac:dyDescent="0.25">
      <c r="B75" s="51" t="s">
        <v>14</v>
      </c>
      <c r="C75" s="51"/>
      <c r="D75" s="51"/>
      <c r="E75" s="51"/>
      <c r="G75" s="51"/>
      <c r="H75" s="51"/>
      <c r="I75" s="51"/>
      <c r="J75" s="51"/>
      <c r="K75" s="51"/>
      <c r="L75" s="51"/>
      <c r="M75" s="51"/>
    </row>
    <row r="76" spans="2:13" s="16" customFormat="1" x14ac:dyDescent="0.25">
      <c r="B76" s="51" t="s">
        <v>15</v>
      </c>
      <c r="C76" s="51"/>
      <c r="D76" s="51"/>
      <c r="E76" s="51"/>
    </row>
  </sheetData>
  <sortState ref="A5:WVR69">
    <sortCondition ref="A5"/>
  </sortState>
  <mergeCells count="32">
    <mergeCell ref="C13:C14"/>
    <mergeCell ref="K3:K4"/>
    <mergeCell ref="L3:L4"/>
    <mergeCell ref="B76:E76"/>
    <mergeCell ref="B1:I1"/>
    <mergeCell ref="B2:I2"/>
    <mergeCell ref="B74:E74"/>
    <mergeCell ref="G74:M74"/>
    <mergeCell ref="B75:E75"/>
    <mergeCell ref="G75:M75"/>
    <mergeCell ref="I3:J3"/>
    <mergeCell ref="B3:B4"/>
    <mergeCell ref="C3:C4"/>
    <mergeCell ref="D3:D4"/>
    <mergeCell ref="E3:E4"/>
    <mergeCell ref="F3:F4"/>
    <mergeCell ref="C10:C11"/>
    <mergeCell ref="C35:C36"/>
    <mergeCell ref="G3:G4"/>
    <mergeCell ref="H3:H4"/>
    <mergeCell ref="C61:C68"/>
    <mergeCell ref="C52:C59"/>
    <mergeCell ref="C49:C50"/>
    <mergeCell ref="C41:C43"/>
    <mergeCell ref="C45:C47"/>
    <mergeCell ref="C38:C39"/>
    <mergeCell ref="C32:C33"/>
    <mergeCell ref="C27:C30"/>
    <mergeCell ref="C7:C8"/>
    <mergeCell ref="C24:C25"/>
    <mergeCell ref="C21:C22"/>
    <mergeCell ref="C18:C19"/>
  </mergeCells>
  <pageMargins left="0.7" right="0.7" top="0.75" bottom="0.75" header="0.3" footer="0.3"/>
  <pageSetup paperSize="9" scale="6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088B6-8E40-4AE9-BF1D-11E4327CF7FA}">
  <dimension ref="B1:K76"/>
  <sheetViews>
    <sheetView topLeftCell="A40" workbookViewId="0">
      <selection activeCell="K1" sqref="K1:L1048576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" customWidth="1"/>
    <col min="8" max="8" width="11.7109375" style="1" customWidth="1"/>
    <col min="9" max="10" width="11" style="1" customWidth="1"/>
    <col min="11" max="11" width="9.5703125" style="1" bestFit="1" customWidth="1"/>
    <col min="12" max="255" width="9.140625" style="1"/>
    <col min="256" max="256" width="6" style="1" customWidth="1"/>
    <col min="257" max="257" width="10.28515625" style="1" customWidth="1"/>
    <col min="258" max="258" width="11" style="1" customWidth="1"/>
    <col min="259" max="259" width="11.140625" style="1" customWidth="1"/>
    <col min="260" max="260" width="34.140625" style="1" customWidth="1"/>
    <col min="261" max="261" width="12.28515625" style="1" customWidth="1"/>
    <col min="262" max="262" width="13.28515625" style="1" customWidth="1"/>
    <col min="263" max="263" width="11.7109375" style="1" customWidth="1"/>
    <col min="264" max="264" width="11" style="1" customWidth="1"/>
    <col min="265" max="511" width="9.140625" style="1"/>
    <col min="512" max="512" width="6" style="1" customWidth="1"/>
    <col min="513" max="513" width="10.28515625" style="1" customWidth="1"/>
    <col min="514" max="514" width="11" style="1" customWidth="1"/>
    <col min="515" max="515" width="11.140625" style="1" customWidth="1"/>
    <col min="516" max="516" width="34.140625" style="1" customWidth="1"/>
    <col min="517" max="517" width="12.28515625" style="1" customWidth="1"/>
    <col min="518" max="518" width="13.28515625" style="1" customWidth="1"/>
    <col min="519" max="519" width="11.7109375" style="1" customWidth="1"/>
    <col min="520" max="520" width="11" style="1" customWidth="1"/>
    <col min="521" max="767" width="9.140625" style="1"/>
    <col min="768" max="768" width="6" style="1" customWidth="1"/>
    <col min="769" max="769" width="10.28515625" style="1" customWidth="1"/>
    <col min="770" max="770" width="11" style="1" customWidth="1"/>
    <col min="771" max="771" width="11.140625" style="1" customWidth="1"/>
    <col min="772" max="772" width="34.140625" style="1" customWidth="1"/>
    <col min="773" max="773" width="12.28515625" style="1" customWidth="1"/>
    <col min="774" max="774" width="13.28515625" style="1" customWidth="1"/>
    <col min="775" max="775" width="11.7109375" style="1" customWidth="1"/>
    <col min="776" max="776" width="11" style="1" customWidth="1"/>
    <col min="777" max="1023" width="9.140625" style="1"/>
    <col min="1024" max="1024" width="6" style="1" customWidth="1"/>
    <col min="1025" max="1025" width="10.28515625" style="1" customWidth="1"/>
    <col min="1026" max="1026" width="11" style="1" customWidth="1"/>
    <col min="1027" max="1027" width="11.140625" style="1" customWidth="1"/>
    <col min="1028" max="1028" width="34.140625" style="1" customWidth="1"/>
    <col min="1029" max="1029" width="12.28515625" style="1" customWidth="1"/>
    <col min="1030" max="1030" width="13.28515625" style="1" customWidth="1"/>
    <col min="1031" max="1031" width="11.7109375" style="1" customWidth="1"/>
    <col min="1032" max="1032" width="11" style="1" customWidth="1"/>
    <col min="1033" max="1279" width="9.140625" style="1"/>
    <col min="1280" max="1280" width="6" style="1" customWidth="1"/>
    <col min="1281" max="1281" width="10.28515625" style="1" customWidth="1"/>
    <col min="1282" max="1282" width="11" style="1" customWidth="1"/>
    <col min="1283" max="1283" width="11.140625" style="1" customWidth="1"/>
    <col min="1284" max="1284" width="34.140625" style="1" customWidth="1"/>
    <col min="1285" max="1285" width="12.28515625" style="1" customWidth="1"/>
    <col min="1286" max="1286" width="13.28515625" style="1" customWidth="1"/>
    <col min="1287" max="1287" width="11.7109375" style="1" customWidth="1"/>
    <col min="1288" max="1288" width="11" style="1" customWidth="1"/>
    <col min="1289" max="1535" width="9.140625" style="1"/>
    <col min="1536" max="1536" width="6" style="1" customWidth="1"/>
    <col min="1537" max="1537" width="10.28515625" style="1" customWidth="1"/>
    <col min="1538" max="1538" width="11" style="1" customWidth="1"/>
    <col min="1539" max="1539" width="11.140625" style="1" customWidth="1"/>
    <col min="1540" max="1540" width="34.140625" style="1" customWidth="1"/>
    <col min="1541" max="1541" width="12.28515625" style="1" customWidth="1"/>
    <col min="1542" max="1542" width="13.28515625" style="1" customWidth="1"/>
    <col min="1543" max="1543" width="11.7109375" style="1" customWidth="1"/>
    <col min="1544" max="1544" width="11" style="1" customWidth="1"/>
    <col min="1545" max="1791" width="9.140625" style="1"/>
    <col min="1792" max="1792" width="6" style="1" customWidth="1"/>
    <col min="1793" max="1793" width="10.28515625" style="1" customWidth="1"/>
    <col min="1794" max="1794" width="11" style="1" customWidth="1"/>
    <col min="1795" max="1795" width="11.140625" style="1" customWidth="1"/>
    <col min="1796" max="1796" width="34.140625" style="1" customWidth="1"/>
    <col min="1797" max="1797" width="12.28515625" style="1" customWidth="1"/>
    <col min="1798" max="1798" width="13.28515625" style="1" customWidth="1"/>
    <col min="1799" max="1799" width="11.7109375" style="1" customWidth="1"/>
    <col min="1800" max="1800" width="11" style="1" customWidth="1"/>
    <col min="1801" max="2047" width="9.140625" style="1"/>
    <col min="2048" max="2048" width="6" style="1" customWidth="1"/>
    <col min="2049" max="2049" width="10.28515625" style="1" customWidth="1"/>
    <col min="2050" max="2050" width="11" style="1" customWidth="1"/>
    <col min="2051" max="2051" width="11.140625" style="1" customWidth="1"/>
    <col min="2052" max="2052" width="34.140625" style="1" customWidth="1"/>
    <col min="2053" max="2053" width="12.28515625" style="1" customWidth="1"/>
    <col min="2054" max="2054" width="13.28515625" style="1" customWidth="1"/>
    <col min="2055" max="2055" width="11.7109375" style="1" customWidth="1"/>
    <col min="2056" max="2056" width="11" style="1" customWidth="1"/>
    <col min="2057" max="2303" width="9.140625" style="1"/>
    <col min="2304" max="2304" width="6" style="1" customWidth="1"/>
    <col min="2305" max="2305" width="10.28515625" style="1" customWidth="1"/>
    <col min="2306" max="2306" width="11" style="1" customWidth="1"/>
    <col min="2307" max="2307" width="11.140625" style="1" customWidth="1"/>
    <col min="2308" max="2308" width="34.140625" style="1" customWidth="1"/>
    <col min="2309" max="2309" width="12.28515625" style="1" customWidth="1"/>
    <col min="2310" max="2310" width="13.28515625" style="1" customWidth="1"/>
    <col min="2311" max="2311" width="11.7109375" style="1" customWidth="1"/>
    <col min="2312" max="2312" width="11" style="1" customWidth="1"/>
    <col min="2313" max="2559" width="9.140625" style="1"/>
    <col min="2560" max="2560" width="6" style="1" customWidth="1"/>
    <col min="2561" max="2561" width="10.28515625" style="1" customWidth="1"/>
    <col min="2562" max="2562" width="11" style="1" customWidth="1"/>
    <col min="2563" max="2563" width="11.140625" style="1" customWidth="1"/>
    <col min="2564" max="2564" width="34.140625" style="1" customWidth="1"/>
    <col min="2565" max="2565" width="12.28515625" style="1" customWidth="1"/>
    <col min="2566" max="2566" width="13.28515625" style="1" customWidth="1"/>
    <col min="2567" max="2567" width="11.7109375" style="1" customWidth="1"/>
    <col min="2568" max="2568" width="11" style="1" customWidth="1"/>
    <col min="2569" max="2815" width="9.140625" style="1"/>
    <col min="2816" max="2816" width="6" style="1" customWidth="1"/>
    <col min="2817" max="2817" width="10.28515625" style="1" customWidth="1"/>
    <col min="2818" max="2818" width="11" style="1" customWidth="1"/>
    <col min="2819" max="2819" width="11.140625" style="1" customWidth="1"/>
    <col min="2820" max="2820" width="34.140625" style="1" customWidth="1"/>
    <col min="2821" max="2821" width="12.28515625" style="1" customWidth="1"/>
    <col min="2822" max="2822" width="13.28515625" style="1" customWidth="1"/>
    <col min="2823" max="2823" width="11.7109375" style="1" customWidth="1"/>
    <col min="2824" max="2824" width="11" style="1" customWidth="1"/>
    <col min="2825" max="3071" width="9.140625" style="1"/>
    <col min="3072" max="3072" width="6" style="1" customWidth="1"/>
    <col min="3073" max="3073" width="10.28515625" style="1" customWidth="1"/>
    <col min="3074" max="3074" width="11" style="1" customWidth="1"/>
    <col min="3075" max="3075" width="11.140625" style="1" customWidth="1"/>
    <col min="3076" max="3076" width="34.140625" style="1" customWidth="1"/>
    <col min="3077" max="3077" width="12.28515625" style="1" customWidth="1"/>
    <col min="3078" max="3078" width="13.28515625" style="1" customWidth="1"/>
    <col min="3079" max="3079" width="11.7109375" style="1" customWidth="1"/>
    <col min="3080" max="3080" width="11" style="1" customWidth="1"/>
    <col min="3081" max="3327" width="9.140625" style="1"/>
    <col min="3328" max="3328" width="6" style="1" customWidth="1"/>
    <col min="3329" max="3329" width="10.28515625" style="1" customWidth="1"/>
    <col min="3330" max="3330" width="11" style="1" customWidth="1"/>
    <col min="3331" max="3331" width="11.140625" style="1" customWidth="1"/>
    <col min="3332" max="3332" width="34.140625" style="1" customWidth="1"/>
    <col min="3333" max="3333" width="12.28515625" style="1" customWidth="1"/>
    <col min="3334" max="3334" width="13.28515625" style="1" customWidth="1"/>
    <col min="3335" max="3335" width="11.7109375" style="1" customWidth="1"/>
    <col min="3336" max="3336" width="11" style="1" customWidth="1"/>
    <col min="3337" max="3583" width="9.140625" style="1"/>
    <col min="3584" max="3584" width="6" style="1" customWidth="1"/>
    <col min="3585" max="3585" width="10.28515625" style="1" customWidth="1"/>
    <col min="3586" max="3586" width="11" style="1" customWidth="1"/>
    <col min="3587" max="3587" width="11.140625" style="1" customWidth="1"/>
    <col min="3588" max="3588" width="34.140625" style="1" customWidth="1"/>
    <col min="3589" max="3589" width="12.28515625" style="1" customWidth="1"/>
    <col min="3590" max="3590" width="13.28515625" style="1" customWidth="1"/>
    <col min="3591" max="3591" width="11.7109375" style="1" customWidth="1"/>
    <col min="3592" max="3592" width="11" style="1" customWidth="1"/>
    <col min="3593" max="3839" width="9.140625" style="1"/>
    <col min="3840" max="3840" width="6" style="1" customWidth="1"/>
    <col min="3841" max="3841" width="10.28515625" style="1" customWidth="1"/>
    <col min="3842" max="3842" width="11" style="1" customWidth="1"/>
    <col min="3843" max="3843" width="11.140625" style="1" customWidth="1"/>
    <col min="3844" max="3844" width="34.140625" style="1" customWidth="1"/>
    <col min="3845" max="3845" width="12.28515625" style="1" customWidth="1"/>
    <col min="3846" max="3846" width="13.28515625" style="1" customWidth="1"/>
    <col min="3847" max="3847" width="11.7109375" style="1" customWidth="1"/>
    <col min="3848" max="3848" width="11" style="1" customWidth="1"/>
    <col min="3849" max="4095" width="9.140625" style="1"/>
    <col min="4096" max="4096" width="6" style="1" customWidth="1"/>
    <col min="4097" max="4097" width="10.28515625" style="1" customWidth="1"/>
    <col min="4098" max="4098" width="11" style="1" customWidth="1"/>
    <col min="4099" max="4099" width="11.140625" style="1" customWidth="1"/>
    <col min="4100" max="4100" width="34.140625" style="1" customWidth="1"/>
    <col min="4101" max="4101" width="12.28515625" style="1" customWidth="1"/>
    <col min="4102" max="4102" width="13.28515625" style="1" customWidth="1"/>
    <col min="4103" max="4103" width="11.7109375" style="1" customWidth="1"/>
    <col min="4104" max="4104" width="11" style="1" customWidth="1"/>
    <col min="4105" max="4351" width="9.140625" style="1"/>
    <col min="4352" max="4352" width="6" style="1" customWidth="1"/>
    <col min="4353" max="4353" width="10.28515625" style="1" customWidth="1"/>
    <col min="4354" max="4354" width="11" style="1" customWidth="1"/>
    <col min="4355" max="4355" width="11.140625" style="1" customWidth="1"/>
    <col min="4356" max="4356" width="34.140625" style="1" customWidth="1"/>
    <col min="4357" max="4357" width="12.28515625" style="1" customWidth="1"/>
    <col min="4358" max="4358" width="13.28515625" style="1" customWidth="1"/>
    <col min="4359" max="4359" width="11.7109375" style="1" customWidth="1"/>
    <col min="4360" max="4360" width="11" style="1" customWidth="1"/>
    <col min="4361" max="4607" width="9.140625" style="1"/>
    <col min="4608" max="4608" width="6" style="1" customWidth="1"/>
    <col min="4609" max="4609" width="10.28515625" style="1" customWidth="1"/>
    <col min="4610" max="4610" width="11" style="1" customWidth="1"/>
    <col min="4611" max="4611" width="11.140625" style="1" customWidth="1"/>
    <col min="4612" max="4612" width="34.140625" style="1" customWidth="1"/>
    <col min="4613" max="4613" width="12.28515625" style="1" customWidth="1"/>
    <col min="4614" max="4614" width="13.28515625" style="1" customWidth="1"/>
    <col min="4615" max="4615" width="11.7109375" style="1" customWidth="1"/>
    <col min="4616" max="4616" width="11" style="1" customWidth="1"/>
    <col min="4617" max="4863" width="9.140625" style="1"/>
    <col min="4864" max="4864" width="6" style="1" customWidth="1"/>
    <col min="4865" max="4865" width="10.28515625" style="1" customWidth="1"/>
    <col min="4866" max="4866" width="11" style="1" customWidth="1"/>
    <col min="4867" max="4867" width="11.140625" style="1" customWidth="1"/>
    <col min="4868" max="4868" width="34.140625" style="1" customWidth="1"/>
    <col min="4869" max="4869" width="12.28515625" style="1" customWidth="1"/>
    <col min="4870" max="4870" width="13.28515625" style="1" customWidth="1"/>
    <col min="4871" max="4871" width="11.7109375" style="1" customWidth="1"/>
    <col min="4872" max="4872" width="11" style="1" customWidth="1"/>
    <col min="4873" max="5119" width="9.140625" style="1"/>
    <col min="5120" max="5120" width="6" style="1" customWidth="1"/>
    <col min="5121" max="5121" width="10.28515625" style="1" customWidth="1"/>
    <col min="5122" max="5122" width="11" style="1" customWidth="1"/>
    <col min="5123" max="5123" width="11.140625" style="1" customWidth="1"/>
    <col min="5124" max="5124" width="34.140625" style="1" customWidth="1"/>
    <col min="5125" max="5125" width="12.28515625" style="1" customWidth="1"/>
    <col min="5126" max="5126" width="13.28515625" style="1" customWidth="1"/>
    <col min="5127" max="5127" width="11.7109375" style="1" customWidth="1"/>
    <col min="5128" max="5128" width="11" style="1" customWidth="1"/>
    <col min="5129" max="5375" width="9.140625" style="1"/>
    <col min="5376" max="5376" width="6" style="1" customWidth="1"/>
    <col min="5377" max="5377" width="10.28515625" style="1" customWidth="1"/>
    <col min="5378" max="5378" width="11" style="1" customWidth="1"/>
    <col min="5379" max="5379" width="11.140625" style="1" customWidth="1"/>
    <col min="5380" max="5380" width="34.140625" style="1" customWidth="1"/>
    <col min="5381" max="5381" width="12.28515625" style="1" customWidth="1"/>
    <col min="5382" max="5382" width="13.28515625" style="1" customWidth="1"/>
    <col min="5383" max="5383" width="11.7109375" style="1" customWidth="1"/>
    <col min="5384" max="5384" width="11" style="1" customWidth="1"/>
    <col min="5385" max="5631" width="9.140625" style="1"/>
    <col min="5632" max="5632" width="6" style="1" customWidth="1"/>
    <col min="5633" max="5633" width="10.28515625" style="1" customWidth="1"/>
    <col min="5634" max="5634" width="11" style="1" customWidth="1"/>
    <col min="5635" max="5635" width="11.140625" style="1" customWidth="1"/>
    <col min="5636" max="5636" width="34.140625" style="1" customWidth="1"/>
    <col min="5637" max="5637" width="12.28515625" style="1" customWidth="1"/>
    <col min="5638" max="5638" width="13.28515625" style="1" customWidth="1"/>
    <col min="5639" max="5639" width="11.7109375" style="1" customWidth="1"/>
    <col min="5640" max="5640" width="11" style="1" customWidth="1"/>
    <col min="5641" max="5887" width="9.140625" style="1"/>
    <col min="5888" max="5888" width="6" style="1" customWidth="1"/>
    <col min="5889" max="5889" width="10.28515625" style="1" customWidth="1"/>
    <col min="5890" max="5890" width="11" style="1" customWidth="1"/>
    <col min="5891" max="5891" width="11.140625" style="1" customWidth="1"/>
    <col min="5892" max="5892" width="34.140625" style="1" customWidth="1"/>
    <col min="5893" max="5893" width="12.28515625" style="1" customWidth="1"/>
    <col min="5894" max="5894" width="13.28515625" style="1" customWidth="1"/>
    <col min="5895" max="5895" width="11.7109375" style="1" customWidth="1"/>
    <col min="5896" max="5896" width="11" style="1" customWidth="1"/>
    <col min="5897" max="6143" width="9.140625" style="1"/>
    <col min="6144" max="6144" width="6" style="1" customWidth="1"/>
    <col min="6145" max="6145" width="10.28515625" style="1" customWidth="1"/>
    <col min="6146" max="6146" width="11" style="1" customWidth="1"/>
    <col min="6147" max="6147" width="11.140625" style="1" customWidth="1"/>
    <col min="6148" max="6148" width="34.140625" style="1" customWidth="1"/>
    <col min="6149" max="6149" width="12.28515625" style="1" customWidth="1"/>
    <col min="6150" max="6150" width="13.28515625" style="1" customWidth="1"/>
    <col min="6151" max="6151" width="11.7109375" style="1" customWidth="1"/>
    <col min="6152" max="6152" width="11" style="1" customWidth="1"/>
    <col min="6153" max="6399" width="9.140625" style="1"/>
    <col min="6400" max="6400" width="6" style="1" customWidth="1"/>
    <col min="6401" max="6401" width="10.28515625" style="1" customWidth="1"/>
    <col min="6402" max="6402" width="11" style="1" customWidth="1"/>
    <col min="6403" max="6403" width="11.140625" style="1" customWidth="1"/>
    <col min="6404" max="6404" width="34.140625" style="1" customWidth="1"/>
    <col min="6405" max="6405" width="12.28515625" style="1" customWidth="1"/>
    <col min="6406" max="6406" width="13.28515625" style="1" customWidth="1"/>
    <col min="6407" max="6407" width="11.7109375" style="1" customWidth="1"/>
    <col min="6408" max="6408" width="11" style="1" customWidth="1"/>
    <col min="6409" max="6655" width="9.140625" style="1"/>
    <col min="6656" max="6656" width="6" style="1" customWidth="1"/>
    <col min="6657" max="6657" width="10.28515625" style="1" customWidth="1"/>
    <col min="6658" max="6658" width="11" style="1" customWidth="1"/>
    <col min="6659" max="6659" width="11.140625" style="1" customWidth="1"/>
    <col min="6660" max="6660" width="34.140625" style="1" customWidth="1"/>
    <col min="6661" max="6661" width="12.28515625" style="1" customWidth="1"/>
    <col min="6662" max="6662" width="13.28515625" style="1" customWidth="1"/>
    <col min="6663" max="6663" width="11.7109375" style="1" customWidth="1"/>
    <col min="6664" max="6664" width="11" style="1" customWidth="1"/>
    <col min="6665" max="6911" width="9.140625" style="1"/>
    <col min="6912" max="6912" width="6" style="1" customWidth="1"/>
    <col min="6913" max="6913" width="10.28515625" style="1" customWidth="1"/>
    <col min="6914" max="6914" width="11" style="1" customWidth="1"/>
    <col min="6915" max="6915" width="11.140625" style="1" customWidth="1"/>
    <col min="6916" max="6916" width="34.140625" style="1" customWidth="1"/>
    <col min="6917" max="6917" width="12.28515625" style="1" customWidth="1"/>
    <col min="6918" max="6918" width="13.28515625" style="1" customWidth="1"/>
    <col min="6919" max="6919" width="11.7109375" style="1" customWidth="1"/>
    <col min="6920" max="6920" width="11" style="1" customWidth="1"/>
    <col min="6921" max="7167" width="9.140625" style="1"/>
    <col min="7168" max="7168" width="6" style="1" customWidth="1"/>
    <col min="7169" max="7169" width="10.28515625" style="1" customWidth="1"/>
    <col min="7170" max="7170" width="11" style="1" customWidth="1"/>
    <col min="7171" max="7171" width="11.140625" style="1" customWidth="1"/>
    <col min="7172" max="7172" width="34.140625" style="1" customWidth="1"/>
    <col min="7173" max="7173" width="12.28515625" style="1" customWidth="1"/>
    <col min="7174" max="7174" width="13.28515625" style="1" customWidth="1"/>
    <col min="7175" max="7175" width="11.7109375" style="1" customWidth="1"/>
    <col min="7176" max="7176" width="11" style="1" customWidth="1"/>
    <col min="7177" max="7423" width="9.140625" style="1"/>
    <col min="7424" max="7424" width="6" style="1" customWidth="1"/>
    <col min="7425" max="7425" width="10.28515625" style="1" customWidth="1"/>
    <col min="7426" max="7426" width="11" style="1" customWidth="1"/>
    <col min="7427" max="7427" width="11.140625" style="1" customWidth="1"/>
    <col min="7428" max="7428" width="34.140625" style="1" customWidth="1"/>
    <col min="7429" max="7429" width="12.28515625" style="1" customWidth="1"/>
    <col min="7430" max="7430" width="13.28515625" style="1" customWidth="1"/>
    <col min="7431" max="7431" width="11.7109375" style="1" customWidth="1"/>
    <col min="7432" max="7432" width="11" style="1" customWidth="1"/>
    <col min="7433" max="7679" width="9.140625" style="1"/>
    <col min="7680" max="7680" width="6" style="1" customWidth="1"/>
    <col min="7681" max="7681" width="10.28515625" style="1" customWidth="1"/>
    <col min="7682" max="7682" width="11" style="1" customWidth="1"/>
    <col min="7683" max="7683" width="11.140625" style="1" customWidth="1"/>
    <col min="7684" max="7684" width="34.140625" style="1" customWidth="1"/>
    <col min="7685" max="7685" width="12.28515625" style="1" customWidth="1"/>
    <col min="7686" max="7686" width="13.28515625" style="1" customWidth="1"/>
    <col min="7687" max="7687" width="11.7109375" style="1" customWidth="1"/>
    <col min="7688" max="7688" width="11" style="1" customWidth="1"/>
    <col min="7689" max="7935" width="9.140625" style="1"/>
    <col min="7936" max="7936" width="6" style="1" customWidth="1"/>
    <col min="7937" max="7937" width="10.28515625" style="1" customWidth="1"/>
    <col min="7938" max="7938" width="11" style="1" customWidth="1"/>
    <col min="7939" max="7939" width="11.140625" style="1" customWidth="1"/>
    <col min="7940" max="7940" width="34.140625" style="1" customWidth="1"/>
    <col min="7941" max="7941" width="12.28515625" style="1" customWidth="1"/>
    <col min="7942" max="7942" width="13.28515625" style="1" customWidth="1"/>
    <col min="7943" max="7943" width="11.7109375" style="1" customWidth="1"/>
    <col min="7944" max="7944" width="11" style="1" customWidth="1"/>
    <col min="7945" max="8191" width="9.140625" style="1"/>
    <col min="8192" max="8192" width="6" style="1" customWidth="1"/>
    <col min="8193" max="8193" width="10.28515625" style="1" customWidth="1"/>
    <col min="8194" max="8194" width="11" style="1" customWidth="1"/>
    <col min="8195" max="8195" width="11.140625" style="1" customWidth="1"/>
    <col min="8196" max="8196" width="34.140625" style="1" customWidth="1"/>
    <col min="8197" max="8197" width="12.28515625" style="1" customWidth="1"/>
    <col min="8198" max="8198" width="13.28515625" style="1" customWidth="1"/>
    <col min="8199" max="8199" width="11.7109375" style="1" customWidth="1"/>
    <col min="8200" max="8200" width="11" style="1" customWidth="1"/>
    <col min="8201" max="8447" width="9.140625" style="1"/>
    <col min="8448" max="8448" width="6" style="1" customWidth="1"/>
    <col min="8449" max="8449" width="10.28515625" style="1" customWidth="1"/>
    <col min="8450" max="8450" width="11" style="1" customWidth="1"/>
    <col min="8451" max="8451" width="11.140625" style="1" customWidth="1"/>
    <col min="8452" max="8452" width="34.140625" style="1" customWidth="1"/>
    <col min="8453" max="8453" width="12.28515625" style="1" customWidth="1"/>
    <col min="8454" max="8454" width="13.28515625" style="1" customWidth="1"/>
    <col min="8455" max="8455" width="11.7109375" style="1" customWidth="1"/>
    <col min="8456" max="8456" width="11" style="1" customWidth="1"/>
    <col min="8457" max="8703" width="9.140625" style="1"/>
    <col min="8704" max="8704" width="6" style="1" customWidth="1"/>
    <col min="8705" max="8705" width="10.28515625" style="1" customWidth="1"/>
    <col min="8706" max="8706" width="11" style="1" customWidth="1"/>
    <col min="8707" max="8707" width="11.140625" style="1" customWidth="1"/>
    <col min="8708" max="8708" width="34.140625" style="1" customWidth="1"/>
    <col min="8709" max="8709" width="12.28515625" style="1" customWidth="1"/>
    <col min="8710" max="8710" width="13.28515625" style="1" customWidth="1"/>
    <col min="8711" max="8711" width="11.7109375" style="1" customWidth="1"/>
    <col min="8712" max="8712" width="11" style="1" customWidth="1"/>
    <col min="8713" max="8959" width="9.140625" style="1"/>
    <col min="8960" max="8960" width="6" style="1" customWidth="1"/>
    <col min="8961" max="8961" width="10.28515625" style="1" customWidth="1"/>
    <col min="8962" max="8962" width="11" style="1" customWidth="1"/>
    <col min="8963" max="8963" width="11.140625" style="1" customWidth="1"/>
    <col min="8964" max="8964" width="34.140625" style="1" customWidth="1"/>
    <col min="8965" max="8965" width="12.28515625" style="1" customWidth="1"/>
    <col min="8966" max="8966" width="13.28515625" style="1" customWidth="1"/>
    <col min="8967" max="8967" width="11.7109375" style="1" customWidth="1"/>
    <col min="8968" max="8968" width="11" style="1" customWidth="1"/>
    <col min="8969" max="9215" width="9.140625" style="1"/>
    <col min="9216" max="9216" width="6" style="1" customWidth="1"/>
    <col min="9217" max="9217" width="10.28515625" style="1" customWidth="1"/>
    <col min="9218" max="9218" width="11" style="1" customWidth="1"/>
    <col min="9219" max="9219" width="11.140625" style="1" customWidth="1"/>
    <col min="9220" max="9220" width="34.140625" style="1" customWidth="1"/>
    <col min="9221" max="9221" width="12.28515625" style="1" customWidth="1"/>
    <col min="9222" max="9222" width="13.28515625" style="1" customWidth="1"/>
    <col min="9223" max="9223" width="11.7109375" style="1" customWidth="1"/>
    <col min="9224" max="9224" width="11" style="1" customWidth="1"/>
    <col min="9225" max="9471" width="9.140625" style="1"/>
    <col min="9472" max="9472" width="6" style="1" customWidth="1"/>
    <col min="9473" max="9473" width="10.28515625" style="1" customWidth="1"/>
    <col min="9474" max="9474" width="11" style="1" customWidth="1"/>
    <col min="9475" max="9475" width="11.140625" style="1" customWidth="1"/>
    <col min="9476" max="9476" width="34.140625" style="1" customWidth="1"/>
    <col min="9477" max="9477" width="12.28515625" style="1" customWidth="1"/>
    <col min="9478" max="9478" width="13.28515625" style="1" customWidth="1"/>
    <col min="9479" max="9479" width="11.7109375" style="1" customWidth="1"/>
    <col min="9480" max="9480" width="11" style="1" customWidth="1"/>
    <col min="9481" max="9727" width="9.140625" style="1"/>
    <col min="9728" max="9728" width="6" style="1" customWidth="1"/>
    <col min="9729" max="9729" width="10.28515625" style="1" customWidth="1"/>
    <col min="9730" max="9730" width="11" style="1" customWidth="1"/>
    <col min="9731" max="9731" width="11.140625" style="1" customWidth="1"/>
    <col min="9732" max="9732" width="34.140625" style="1" customWidth="1"/>
    <col min="9733" max="9733" width="12.28515625" style="1" customWidth="1"/>
    <col min="9734" max="9734" width="13.28515625" style="1" customWidth="1"/>
    <col min="9735" max="9735" width="11.7109375" style="1" customWidth="1"/>
    <col min="9736" max="9736" width="11" style="1" customWidth="1"/>
    <col min="9737" max="9983" width="9.140625" style="1"/>
    <col min="9984" max="9984" width="6" style="1" customWidth="1"/>
    <col min="9985" max="9985" width="10.28515625" style="1" customWidth="1"/>
    <col min="9986" max="9986" width="11" style="1" customWidth="1"/>
    <col min="9987" max="9987" width="11.140625" style="1" customWidth="1"/>
    <col min="9988" max="9988" width="34.140625" style="1" customWidth="1"/>
    <col min="9989" max="9989" width="12.28515625" style="1" customWidth="1"/>
    <col min="9990" max="9990" width="13.28515625" style="1" customWidth="1"/>
    <col min="9991" max="9991" width="11.7109375" style="1" customWidth="1"/>
    <col min="9992" max="9992" width="11" style="1" customWidth="1"/>
    <col min="9993" max="10239" width="9.140625" style="1"/>
    <col min="10240" max="10240" width="6" style="1" customWidth="1"/>
    <col min="10241" max="10241" width="10.28515625" style="1" customWidth="1"/>
    <col min="10242" max="10242" width="11" style="1" customWidth="1"/>
    <col min="10243" max="10243" width="11.140625" style="1" customWidth="1"/>
    <col min="10244" max="10244" width="34.140625" style="1" customWidth="1"/>
    <col min="10245" max="10245" width="12.28515625" style="1" customWidth="1"/>
    <col min="10246" max="10246" width="13.28515625" style="1" customWidth="1"/>
    <col min="10247" max="10247" width="11.7109375" style="1" customWidth="1"/>
    <col min="10248" max="10248" width="11" style="1" customWidth="1"/>
    <col min="10249" max="10495" width="9.140625" style="1"/>
    <col min="10496" max="10496" width="6" style="1" customWidth="1"/>
    <col min="10497" max="10497" width="10.28515625" style="1" customWidth="1"/>
    <col min="10498" max="10498" width="11" style="1" customWidth="1"/>
    <col min="10499" max="10499" width="11.140625" style="1" customWidth="1"/>
    <col min="10500" max="10500" width="34.140625" style="1" customWidth="1"/>
    <col min="10501" max="10501" width="12.28515625" style="1" customWidth="1"/>
    <col min="10502" max="10502" width="13.28515625" style="1" customWidth="1"/>
    <col min="10503" max="10503" width="11.7109375" style="1" customWidth="1"/>
    <col min="10504" max="10504" width="11" style="1" customWidth="1"/>
    <col min="10505" max="10751" width="9.140625" style="1"/>
    <col min="10752" max="10752" width="6" style="1" customWidth="1"/>
    <col min="10753" max="10753" width="10.28515625" style="1" customWidth="1"/>
    <col min="10754" max="10754" width="11" style="1" customWidth="1"/>
    <col min="10755" max="10755" width="11.140625" style="1" customWidth="1"/>
    <col min="10756" max="10756" width="34.140625" style="1" customWidth="1"/>
    <col min="10757" max="10757" width="12.28515625" style="1" customWidth="1"/>
    <col min="10758" max="10758" width="13.28515625" style="1" customWidth="1"/>
    <col min="10759" max="10759" width="11.7109375" style="1" customWidth="1"/>
    <col min="10760" max="10760" width="11" style="1" customWidth="1"/>
    <col min="10761" max="11007" width="9.140625" style="1"/>
    <col min="11008" max="11008" width="6" style="1" customWidth="1"/>
    <col min="11009" max="11009" width="10.28515625" style="1" customWidth="1"/>
    <col min="11010" max="11010" width="11" style="1" customWidth="1"/>
    <col min="11011" max="11011" width="11.140625" style="1" customWidth="1"/>
    <col min="11012" max="11012" width="34.140625" style="1" customWidth="1"/>
    <col min="11013" max="11013" width="12.28515625" style="1" customWidth="1"/>
    <col min="11014" max="11014" width="13.28515625" style="1" customWidth="1"/>
    <col min="11015" max="11015" width="11.7109375" style="1" customWidth="1"/>
    <col min="11016" max="11016" width="11" style="1" customWidth="1"/>
    <col min="11017" max="11263" width="9.140625" style="1"/>
    <col min="11264" max="11264" width="6" style="1" customWidth="1"/>
    <col min="11265" max="11265" width="10.28515625" style="1" customWidth="1"/>
    <col min="11266" max="11266" width="11" style="1" customWidth="1"/>
    <col min="11267" max="11267" width="11.140625" style="1" customWidth="1"/>
    <col min="11268" max="11268" width="34.140625" style="1" customWidth="1"/>
    <col min="11269" max="11269" width="12.28515625" style="1" customWidth="1"/>
    <col min="11270" max="11270" width="13.28515625" style="1" customWidth="1"/>
    <col min="11271" max="11271" width="11.7109375" style="1" customWidth="1"/>
    <col min="11272" max="11272" width="11" style="1" customWidth="1"/>
    <col min="11273" max="11519" width="9.140625" style="1"/>
    <col min="11520" max="11520" width="6" style="1" customWidth="1"/>
    <col min="11521" max="11521" width="10.28515625" style="1" customWidth="1"/>
    <col min="11522" max="11522" width="11" style="1" customWidth="1"/>
    <col min="11523" max="11523" width="11.140625" style="1" customWidth="1"/>
    <col min="11524" max="11524" width="34.140625" style="1" customWidth="1"/>
    <col min="11525" max="11525" width="12.28515625" style="1" customWidth="1"/>
    <col min="11526" max="11526" width="13.28515625" style="1" customWidth="1"/>
    <col min="11527" max="11527" width="11.7109375" style="1" customWidth="1"/>
    <col min="11528" max="11528" width="11" style="1" customWidth="1"/>
    <col min="11529" max="11775" width="9.140625" style="1"/>
    <col min="11776" max="11776" width="6" style="1" customWidth="1"/>
    <col min="11777" max="11777" width="10.28515625" style="1" customWidth="1"/>
    <col min="11778" max="11778" width="11" style="1" customWidth="1"/>
    <col min="11779" max="11779" width="11.140625" style="1" customWidth="1"/>
    <col min="11780" max="11780" width="34.140625" style="1" customWidth="1"/>
    <col min="11781" max="11781" width="12.28515625" style="1" customWidth="1"/>
    <col min="11782" max="11782" width="13.28515625" style="1" customWidth="1"/>
    <col min="11783" max="11783" width="11.7109375" style="1" customWidth="1"/>
    <col min="11784" max="11784" width="11" style="1" customWidth="1"/>
    <col min="11785" max="12031" width="9.140625" style="1"/>
    <col min="12032" max="12032" width="6" style="1" customWidth="1"/>
    <col min="12033" max="12033" width="10.28515625" style="1" customWidth="1"/>
    <col min="12034" max="12034" width="11" style="1" customWidth="1"/>
    <col min="12035" max="12035" width="11.140625" style="1" customWidth="1"/>
    <col min="12036" max="12036" width="34.140625" style="1" customWidth="1"/>
    <col min="12037" max="12037" width="12.28515625" style="1" customWidth="1"/>
    <col min="12038" max="12038" width="13.28515625" style="1" customWidth="1"/>
    <col min="12039" max="12039" width="11.7109375" style="1" customWidth="1"/>
    <col min="12040" max="12040" width="11" style="1" customWidth="1"/>
    <col min="12041" max="12287" width="9.140625" style="1"/>
    <col min="12288" max="12288" width="6" style="1" customWidth="1"/>
    <col min="12289" max="12289" width="10.28515625" style="1" customWidth="1"/>
    <col min="12290" max="12290" width="11" style="1" customWidth="1"/>
    <col min="12291" max="12291" width="11.140625" style="1" customWidth="1"/>
    <col min="12292" max="12292" width="34.140625" style="1" customWidth="1"/>
    <col min="12293" max="12293" width="12.28515625" style="1" customWidth="1"/>
    <col min="12294" max="12294" width="13.28515625" style="1" customWidth="1"/>
    <col min="12295" max="12295" width="11.7109375" style="1" customWidth="1"/>
    <col min="12296" max="12296" width="11" style="1" customWidth="1"/>
    <col min="12297" max="12543" width="9.140625" style="1"/>
    <col min="12544" max="12544" width="6" style="1" customWidth="1"/>
    <col min="12545" max="12545" width="10.28515625" style="1" customWidth="1"/>
    <col min="12546" max="12546" width="11" style="1" customWidth="1"/>
    <col min="12547" max="12547" width="11.140625" style="1" customWidth="1"/>
    <col min="12548" max="12548" width="34.140625" style="1" customWidth="1"/>
    <col min="12549" max="12549" width="12.28515625" style="1" customWidth="1"/>
    <col min="12550" max="12550" width="13.28515625" style="1" customWidth="1"/>
    <col min="12551" max="12551" width="11.7109375" style="1" customWidth="1"/>
    <col min="12552" max="12552" width="11" style="1" customWidth="1"/>
    <col min="12553" max="12799" width="9.140625" style="1"/>
    <col min="12800" max="12800" width="6" style="1" customWidth="1"/>
    <col min="12801" max="12801" width="10.28515625" style="1" customWidth="1"/>
    <col min="12802" max="12802" width="11" style="1" customWidth="1"/>
    <col min="12803" max="12803" width="11.140625" style="1" customWidth="1"/>
    <col min="12804" max="12804" width="34.140625" style="1" customWidth="1"/>
    <col min="12805" max="12805" width="12.28515625" style="1" customWidth="1"/>
    <col min="12806" max="12806" width="13.28515625" style="1" customWidth="1"/>
    <col min="12807" max="12807" width="11.7109375" style="1" customWidth="1"/>
    <col min="12808" max="12808" width="11" style="1" customWidth="1"/>
    <col min="12809" max="13055" width="9.140625" style="1"/>
    <col min="13056" max="13056" width="6" style="1" customWidth="1"/>
    <col min="13057" max="13057" width="10.28515625" style="1" customWidth="1"/>
    <col min="13058" max="13058" width="11" style="1" customWidth="1"/>
    <col min="13059" max="13059" width="11.140625" style="1" customWidth="1"/>
    <col min="13060" max="13060" width="34.140625" style="1" customWidth="1"/>
    <col min="13061" max="13061" width="12.28515625" style="1" customWidth="1"/>
    <col min="13062" max="13062" width="13.28515625" style="1" customWidth="1"/>
    <col min="13063" max="13063" width="11.7109375" style="1" customWidth="1"/>
    <col min="13064" max="13064" width="11" style="1" customWidth="1"/>
    <col min="13065" max="13311" width="9.140625" style="1"/>
    <col min="13312" max="13312" width="6" style="1" customWidth="1"/>
    <col min="13313" max="13313" width="10.28515625" style="1" customWidth="1"/>
    <col min="13314" max="13314" width="11" style="1" customWidth="1"/>
    <col min="13315" max="13315" width="11.140625" style="1" customWidth="1"/>
    <col min="13316" max="13316" width="34.140625" style="1" customWidth="1"/>
    <col min="13317" max="13317" width="12.28515625" style="1" customWidth="1"/>
    <col min="13318" max="13318" width="13.28515625" style="1" customWidth="1"/>
    <col min="13319" max="13319" width="11.7109375" style="1" customWidth="1"/>
    <col min="13320" max="13320" width="11" style="1" customWidth="1"/>
    <col min="13321" max="13567" width="9.140625" style="1"/>
    <col min="13568" max="13568" width="6" style="1" customWidth="1"/>
    <col min="13569" max="13569" width="10.28515625" style="1" customWidth="1"/>
    <col min="13570" max="13570" width="11" style="1" customWidth="1"/>
    <col min="13571" max="13571" width="11.140625" style="1" customWidth="1"/>
    <col min="13572" max="13572" width="34.140625" style="1" customWidth="1"/>
    <col min="13573" max="13573" width="12.28515625" style="1" customWidth="1"/>
    <col min="13574" max="13574" width="13.28515625" style="1" customWidth="1"/>
    <col min="13575" max="13575" width="11.7109375" style="1" customWidth="1"/>
    <col min="13576" max="13576" width="11" style="1" customWidth="1"/>
    <col min="13577" max="13823" width="9.140625" style="1"/>
    <col min="13824" max="13824" width="6" style="1" customWidth="1"/>
    <col min="13825" max="13825" width="10.28515625" style="1" customWidth="1"/>
    <col min="13826" max="13826" width="11" style="1" customWidth="1"/>
    <col min="13827" max="13827" width="11.140625" style="1" customWidth="1"/>
    <col min="13828" max="13828" width="34.140625" style="1" customWidth="1"/>
    <col min="13829" max="13829" width="12.28515625" style="1" customWidth="1"/>
    <col min="13830" max="13830" width="13.28515625" style="1" customWidth="1"/>
    <col min="13831" max="13831" width="11.7109375" style="1" customWidth="1"/>
    <col min="13832" max="13832" width="11" style="1" customWidth="1"/>
    <col min="13833" max="14079" width="9.140625" style="1"/>
    <col min="14080" max="14080" width="6" style="1" customWidth="1"/>
    <col min="14081" max="14081" width="10.28515625" style="1" customWidth="1"/>
    <col min="14082" max="14082" width="11" style="1" customWidth="1"/>
    <col min="14083" max="14083" width="11.140625" style="1" customWidth="1"/>
    <col min="14084" max="14084" width="34.140625" style="1" customWidth="1"/>
    <col min="14085" max="14085" width="12.28515625" style="1" customWidth="1"/>
    <col min="14086" max="14086" width="13.28515625" style="1" customWidth="1"/>
    <col min="14087" max="14087" width="11.7109375" style="1" customWidth="1"/>
    <col min="14088" max="14088" width="11" style="1" customWidth="1"/>
    <col min="14089" max="14335" width="9.140625" style="1"/>
    <col min="14336" max="14336" width="6" style="1" customWidth="1"/>
    <col min="14337" max="14337" width="10.28515625" style="1" customWidth="1"/>
    <col min="14338" max="14338" width="11" style="1" customWidth="1"/>
    <col min="14339" max="14339" width="11.140625" style="1" customWidth="1"/>
    <col min="14340" max="14340" width="34.140625" style="1" customWidth="1"/>
    <col min="14341" max="14341" width="12.28515625" style="1" customWidth="1"/>
    <col min="14342" max="14342" width="13.28515625" style="1" customWidth="1"/>
    <col min="14343" max="14343" width="11.7109375" style="1" customWidth="1"/>
    <col min="14344" max="14344" width="11" style="1" customWidth="1"/>
    <col min="14345" max="14591" width="9.140625" style="1"/>
    <col min="14592" max="14592" width="6" style="1" customWidth="1"/>
    <col min="14593" max="14593" width="10.28515625" style="1" customWidth="1"/>
    <col min="14594" max="14594" width="11" style="1" customWidth="1"/>
    <col min="14595" max="14595" width="11.140625" style="1" customWidth="1"/>
    <col min="14596" max="14596" width="34.140625" style="1" customWidth="1"/>
    <col min="14597" max="14597" width="12.28515625" style="1" customWidth="1"/>
    <col min="14598" max="14598" width="13.28515625" style="1" customWidth="1"/>
    <col min="14599" max="14599" width="11.7109375" style="1" customWidth="1"/>
    <col min="14600" max="14600" width="11" style="1" customWidth="1"/>
    <col min="14601" max="14847" width="9.140625" style="1"/>
    <col min="14848" max="14848" width="6" style="1" customWidth="1"/>
    <col min="14849" max="14849" width="10.28515625" style="1" customWidth="1"/>
    <col min="14850" max="14850" width="11" style="1" customWidth="1"/>
    <col min="14851" max="14851" width="11.140625" style="1" customWidth="1"/>
    <col min="14852" max="14852" width="34.140625" style="1" customWidth="1"/>
    <col min="14853" max="14853" width="12.28515625" style="1" customWidth="1"/>
    <col min="14854" max="14854" width="13.28515625" style="1" customWidth="1"/>
    <col min="14855" max="14855" width="11.7109375" style="1" customWidth="1"/>
    <col min="14856" max="14856" width="11" style="1" customWidth="1"/>
    <col min="14857" max="15103" width="9.140625" style="1"/>
    <col min="15104" max="15104" width="6" style="1" customWidth="1"/>
    <col min="15105" max="15105" width="10.28515625" style="1" customWidth="1"/>
    <col min="15106" max="15106" width="11" style="1" customWidth="1"/>
    <col min="15107" max="15107" width="11.140625" style="1" customWidth="1"/>
    <col min="15108" max="15108" width="34.140625" style="1" customWidth="1"/>
    <col min="15109" max="15109" width="12.28515625" style="1" customWidth="1"/>
    <col min="15110" max="15110" width="13.28515625" style="1" customWidth="1"/>
    <col min="15111" max="15111" width="11.7109375" style="1" customWidth="1"/>
    <col min="15112" max="15112" width="11" style="1" customWidth="1"/>
    <col min="15113" max="15359" width="9.140625" style="1"/>
    <col min="15360" max="15360" width="6" style="1" customWidth="1"/>
    <col min="15361" max="15361" width="10.28515625" style="1" customWidth="1"/>
    <col min="15362" max="15362" width="11" style="1" customWidth="1"/>
    <col min="15363" max="15363" width="11.140625" style="1" customWidth="1"/>
    <col min="15364" max="15364" width="34.140625" style="1" customWidth="1"/>
    <col min="15365" max="15365" width="12.28515625" style="1" customWidth="1"/>
    <col min="15366" max="15366" width="13.28515625" style="1" customWidth="1"/>
    <col min="15367" max="15367" width="11.7109375" style="1" customWidth="1"/>
    <col min="15368" max="15368" width="11" style="1" customWidth="1"/>
    <col min="15369" max="15615" width="9.140625" style="1"/>
    <col min="15616" max="15616" width="6" style="1" customWidth="1"/>
    <col min="15617" max="15617" width="10.28515625" style="1" customWidth="1"/>
    <col min="15618" max="15618" width="11" style="1" customWidth="1"/>
    <col min="15619" max="15619" width="11.140625" style="1" customWidth="1"/>
    <col min="15620" max="15620" width="34.140625" style="1" customWidth="1"/>
    <col min="15621" max="15621" width="12.28515625" style="1" customWidth="1"/>
    <col min="15622" max="15622" width="13.28515625" style="1" customWidth="1"/>
    <col min="15623" max="15623" width="11.7109375" style="1" customWidth="1"/>
    <col min="15624" max="15624" width="11" style="1" customWidth="1"/>
    <col min="15625" max="15871" width="9.140625" style="1"/>
    <col min="15872" max="15872" width="6" style="1" customWidth="1"/>
    <col min="15873" max="15873" width="10.28515625" style="1" customWidth="1"/>
    <col min="15874" max="15874" width="11" style="1" customWidth="1"/>
    <col min="15875" max="15875" width="11.140625" style="1" customWidth="1"/>
    <col min="15876" max="15876" width="34.140625" style="1" customWidth="1"/>
    <col min="15877" max="15877" width="12.28515625" style="1" customWidth="1"/>
    <col min="15878" max="15878" width="13.28515625" style="1" customWidth="1"/>
    <col min="15879" max="15879" width="11.7109375" style="1" customWidth="1"/>
    <col min="15880" max="15880" width="11" style="1" customWidth="1"/>
    <col min="15881" max="16127" width="9.140625" style="1"/>
    <col min="16128" max="16128" width="6" style="1" customWidth="1"/>
    <col min="16129" max="16129" width="10.28515625" style="1" customWidth="1"/>
    <col min="16130" max="16130" width="11" style="1" customWidth="1"/>
    <col min="16131" max="16131" width="11.140625" style="1" customWidth="1"/>
    <col min="16132" max="16132" width="34.140625" style="1" customWidth="1"/>
    <col min="16133" max="16133" width="12.28515625" style="1" customWidth="1"/>
    <col min="16134" max="16134" width="13.28515625" style="1" customWidth="1"/>
    <col min="16135" max="16135" width="11.7109375" style="1" customWidth="1"/>
    <col min="16136" max="16136" width="11" style="1" customWidth="1"/>
    <col min="16137" max="16384" width="9.140625" style="1"/>
  </cols>
  <sheetData>
    <row r="1" spans="2:11" x14ac:dyDescent="0.2">
      <c r="B1" s="52" t="s">
        <v>55</v>
      </c>
      <c r="C1" s="52"/>
      <c r="D1" s="52"/>
      <c r="E1" s="52"/>
      <c r="F1" s="52"/>
      <c r="G1" s="52"/>
      <c r="H1" s="52"/>
      <c r="I1" s="52"/>
      <c r="J1" s="23"/>
    </row>
    <row r="2" spans="2:11" x14ac:dyDescent="0.2">
      <c r="B2" s="53" t="s">
        <v>1</v>
      </c>
      <c r="C2" s="53"/>
      <c r="D2" s="53"/>
      <c r="E2" s="53"/>
      <c r="F2" s="53"/>
      <c r="G2" s="53"/>
      <c r="H2" s="53"/>
      <c r="I2" s="53"/>
      <c r="J2" s="22"/>
    </row>
    <row r="3" spans="2:11" ht="51.75" customHeight="1" x14ac:dyDescent="0.2">
      <c r="B3" s="59" t="s">
        <v>2</v>
      </c>
      <c r="C3" s="44" t="s">
        <v>3</v>
      </c>
      <c r="D3" s="44" t="s">
        <v>4</v>
      </c>
      <c r="E3" s="59" t="s">
        <v>5</v>
      </c>
      <c r="F3" s="44" t="s">
        <v>6</v>
      </c>
      <c r="G3" s="44" t="s">
        <v>7</v>
      </c>
      <c r="H3" s="46" t="s">
        <v>8</v>
      </c>
      <c r="I3" s="57" t="s">
        <v>40</v>
      </c>
      <c r="J3" s="58"/>
    </row>
    <row r="4" spans="2:11" ht="25.5" x14ac:dyDescent="0.2">
      <c r="B4" s="60"/>
      <c r="C4" s="45"/>
      <c r="D4" s="45"/>
      <c r="E4" s="60"/>
      <c r="F4" s="45"/>
      <c r="G4" s="45"/>
      <c r="H4" s="47"/>
      <c r="I4" s="3" t="s">
        <v>41</v>
      </c>
      <c r="J4" s="3" t="s">
        <v>42</v>
      </c>
    </row>
    <row r="5" spans="2:11" x14ac:dyDescent="0.2">
      <c r="B5" s="61" t="s">
        <v>32</v>
      </c>
      <c r="C5" s="18" t="s">
        <v>16</v>
      </c>
      <c r="D5" s="2" t="s">
        <v>11</v>
      </c>
      <c r="E5" s="7" t="s">
        <v>10</v>
      </c>
      <c r="F5" s="8">
        <v>3</v>
      </c>
      <c r="G5" s="4">
        <v>5</v>
      </c>
      <c r="H5" s="5"/>
      <c r="I5" s="6">
        <f>G5*H5</f>
        <v>0</v>
      </c>
      <c r="J5" s="6"/>
      <c r="K5" s="20"/>
    </row>
    <row r="6" spans="2:11" x14ac:dyDescent="0.2">
      <c r="B6" s="62"/>
      <c r="C6" s="9"/>
      <c r="D6" s="10"/>
      <c r="E6" s="11"/>
      <c r="F6" s="12">
        <f>SUM(F5:F5)</f>
        <v>3</v>
      </c>
      <c r="G6" s="12">
        <f>SUM(G5:G5)</f>
        <v>5</v>
      </c>
      <c r="H6" s="13"/>
      <c r="I6" s="14">
        <f>SUM(I5:I5)</f>
        <v>0</v>
      </c>
      <c r="J6" s="14"/>
    </row>
    <row r="7" spans="2:11" x14ac:dyDescent="0.2">
      <c r="B7" s="62"/>
      <c r="C7" s="18" t="s">
        <v>57</v>
      </c>
      <c r="D7" s="2" t="s">
        <v>17</v>
      </c>
      <c r="E7" s="7" t="s">
        <v>9</v>
      </c>
      <c r="F7" s="8">
        <v>1</v>
      </c>
      <c r="G7" s="4">
        <v>2</v>
      </c>
      <c r="H7" s="5"/>
      <c r="I7" s="6">
        <f>G7*H7</f>
        <v>0</v>
      </c>
      <c r="J7" s="6"/>
      <c r="K7" s="20"/>
    </row>
    <row r="8" spans="2:11" x14ac:dyDescent="0.2">
      <c r="B8" s="62"/>
      <c r="C8" s="18" t="s">
        <v>57</v>
      </c>
      <c r="D8" s="2" t="s">
        <v>17</v>
      </c>
      <c r="E8" s="7" t="s">
        <v>10</v>
      </c>
      <c r="F8" s="8">
        <v>11</v>
      </c>
      <c r="G8" s="4">
        <v>17</v>
      </c>
      <c r="H8" s="5"/>
      <c r="I8" s="6">
        <f>G8*H8</f>
        <v>0</v>
      </c>
      <c r="J8" s="6"/>
      <c r="K8" s="20"/>
    </row>
    <row r="9" spans="2:11" x14ac:dyDescent="0.2">
      <c r="B9" s="62"/>
      <c r="C9" s="9"/>
      <c r="D9" s="10"/>
      <c r="E9" s="11"/>
      <c r="F9" s="12">
        <f>SUM(F7:F8)</f>
        <v>12</v>
      </c>
      <c r="G9" s="12">
        <f>SUM(G7:G8)</f>
        <v>19</v>
      </c>
      <c r="H9" s="13"/>
      <c r="I9" s="14">
        <f>SUM(I7:I8)</f>
        <v>0</v>
      </c>
      <c r="J9" s="14"/>
    </row>
    <row r="10" spans="2:11" x14ac:dyDescent="0.2">
      <c r="B10" s="62"/>
      <c r="C10" s="18" t="s">
        <v>19</v>
      </c>
      <c r="D10" s="2" t="s">
        <v>18</v>
      </c>
      <c r="E10" s="7" t="s">
        <v>9</v>
      </c>
      <c r="F10" s="8">
        <v>1</v>
      </c>
      <c r="G10" s="4">
        <v>2</v>
      </c>
      <c r="H10" s="5"/>
      <c r="I10" s="6">
        <f>G10*H10</f>
        <v>0</v>
      </c>
      <c r="J10" s="6"/>
      <c r="K10" s="20"/>
    </row>
    <row r="11" spans="2:11" x14ac:dyDescent="0.2">
      <c r="B11" s="62"/>
      <c r="C11" s="18" t="s">
        <v>19</v>
      </c>
      <c r="D11" s="2" t="s">
        <v>18</v>
      </c>
      <c r="E11" s="7" t="s">
        <v>10</v>
      </c>
      <c r="F11" s="8">
        <v>12</v>
      </c>
      <c r="G11" s="4">
        <v>20</v>
      </c>
      <c r="H11" s="5"/>
      <c r="I11" s="6">
        <f>G11*H11</f>
        <v>0</v>
      </c>
      <c r="J11" s="6"/>
      <c r="K11" s="20"/>
    </row>
    <row r="12" spans="2:11" x14ac:dyDescent="0.2">
      <c r="B12" s="62"/>
      <c r="C12" s="9"/>
      <c r="D12" s="10"/>
      <c r="E12" s="11"/>
      <c r="F12" s="12">
        <f>SUM(F10:F11)</f>
        <v>13</v>
      </c>
      <c r="G12" s="12">
        <f>SUM(G10:G11)</f>
        <v>22</v>
      </c>
      <c r="H12" s="13"/>
      <c r="I12" s="14">
        <f>SUM(I10:I11)</f>
        <v>0</v>
      </c>
      <c r="J12" s="14"/>
    </row>
    <row r="13" spans="2:11" x14ac:dyDescent="0.2">
      <c r="B13" s="62"/>
      <c r="C13" s="18" t="s">
        <v>20</v>
      </c>
      <c r="D13" s="2" t="s">
        <v>17</v>
      </c>
      <c r="E13" s="7" t="s">
        <v>9</v>
      </c>
      <c r="F13" s="8">
        <v>1</v>
      </c>
      <c r="G13" s="4">
        <v>2</v>
      </c>
      <c r="H13" s="5"/>
      <c r="I13" s="6">
        <f>G13*H13</f>
        <v>0</v>
      </c>
      <c r="J13" s="6"/>
      <c r="K13" s="20"/>
    </row>
    <row r="14" spans="2:11" x14ac:dyDescent="0.2">
      <c r="B14" s="62"/>
      <c r="C14" s="18" t="s">
        <v>20</v>
      </c>
      <c r="D14" s="2" t="s">
        <v>17</v>
      </c>
      <c r="E14" s="7" t="s">
        <v>10</v>
      </c>
      <c r="F14" s="8">
        <v>17</v>
      </c>
      <c r="G14" s="4">
        <v>26</v>
      </c>
      <c r="H14" s="5"/>
      <c r="I14" s="6">
        <f>G14*H14</f>
        <v>0</v>
      </c>
      <c r="J14" s="6"/>
      <c r="K14" s="20"/>
    </row>
    <row r="15" spans="2:11" x14ac:dyDescent="0.2">
      <c r="B15" s="62"/>
      <c r="C15" s="9"/>
      <c r="D15" s="10"/>
      <c r="E15" s="11"/>
      <c r="F15" s="12">
        <f>SUM(F13:F14)</f>
        <v>18</v>
      </c>
      <c r="G15" s="12">
        <f>SUM(G13:G14)</f>
        <v>28</v>
      </c>
      <c r="H15" s="13"/>
      <c r="I15" s="14">
        <f>SUM(I13:I14)</f>
        <v>0</v>
      </c>
      <c r="J15" s="14"/>
    </row>
    <row r="16" spans="2:11" x14ac:dyDescent="0.2">
      <c r="B16" s="62"/>
      <c r="C16" s="18" t="s">
        <v>21</v>
      </c>
      <c r="D16" s="2" t="s">
        <v>18</v>
      </c>
      <c r="E16" s="7" t="s">
        <v>9</v>
      </c>
      <c r="F16" s="8">
        <v>1</v>
      </c>
      <c r="G16" s="4">
        <v>2</v>
      </c>
      <c r="H16" s="5"/>
      <c r="I16" s="6">
        <f>G16*H16</f>
        <v>0</v>
      </c>
      <c r="J16" s="6"/>
      <c r="K16" s="20"/>
    </row>
    <row r="17" spans="2:11" x14ac:dyDescent="0.2">
      <c r="B17" s="62"/>
      <c r="C17" s="18" t="s">
        <v>21</v>
      </c>
      <c r="D17" s="2" t="s">
        <v>18</v>
      </c>
      <c r="E17" s="7" t="s">
        <v>10</v>
      </c>
      <c r="F17" s="8">
        <v>10</v>
      </c>
      <c r="G17" s="4">
        <v>17</v>
      </c>
      <c r="H17" s="5"/>
      <c r="I17" s="6">
        <f>G17*H17</f>
        <v>0</v>
      </c>
      <c r="J17" s="6"/>
      <c r="K17" s="20"/>
    </row>
    <row r="18" spans="2:11" x14ac:dyDescent="0.2">
      <c r="B18" s="62"/>
      <c r="C18" s="9"/>
      <c r="D18" s="10"/>
      <c r="E18" s="11"/>
      <c r="F18" s="12">
        <f>SUM(F16:F17)</f>
        <v>11</v>
      </c>
      <c r="G18" s="12">
        <f>SUM(G16:G17)</f>
        <v>19</v>
      </c>
      <c r="H18" s="14"/>
      <c r="I18" s="14">
        <f>SUM(I16:I17)</f>
        <v>0</v>
      </c>
      <c r="J18" s="14"/>
    </row>
    <row r="19" spans="2:11" x14ac:dyDescent="0.2">
      <c r="B19" s="62"/>
      <c r="C19" s="18" t="s">
        <v>22</v>
      </c>
      <c r="D19" s="2" t="s">
        <v>17</v>
      </c>
      <c r="E19" s="7" t="s">
        <v>10</v>
      </c>
      <c r="F19" s="8">
        <v>2</v>
      </c>
      <c r="G19" s="4">
        <v>3</v>
      </c>
      <c r="H19" s="5"/>
      <c r="I19" s="6">
        <f>G19*H19</f>
        <v>0</v>
      </c>
      <c r="J19" s="6"/>
      <c r="K19" s="20"/>
    </row>
    <row r="20" spans="2:11" x14ac:dyDescent="0.2">
      <c r="B20" s="62"/>
      <c r="C20" s="9"/>
      <c r="D20" s="10"/>
      <c r="E20" s="11"/>
      <c r="F20" s="12">
        <f>SUM(F19:F19)</f>
        <v>2</v>
      </c>
      <c r="G20" s="12">
        <f>SUM(G19:G19)</f>
        <v>3</v>
      </c>
      <c r="H20" s="13"/>
      <c r="I20" s="14">
        <f>SUM(I19:I19)</f>
        <v>0</v>
      </c>
      <c r="J20" s="14"/>
    </row>
    <row r="21" spans="2:11" x14ac:dyDescent="0.2">
      <c r="B21" s="62"/>
      <c r="C21" s="18" t="s">
        <v>23</v>
      </c>
      <c r="D21" s="2" t="s">
        <v>18</v>
      </c>
      <c r="E21" s="7" t="s">
        <v>9</v>
      </c>
      <c r="F21" s="8">
        <v>1</v>
      </c>
      <c r="G21" s="4">
        <v>2</v>
      </c>
      <c r="H21" s="5"/>
      <c r="I21" s="6">
        <f>G21*H21</f>
        <v>0</v>
      </c>
      <c r="J21" s="6"/>
      <c r="K21" s="20"/>
    </row>
    <row r="22" spans="2:11" x14ac:dyDescent="0.2">
      <c r="B22" s="62"/>
      <c r="C22" s="18" t="s">
        <v>23</v>
      </c>
      <c r="D22" s="2" t="s">
        <v>18</v>
      </c>
      <c r="E22" s="7" t="s">
        <v>10</v>
      </c>
      <c r="F22" s="8">
        <v>15</v>
      </c>
      <c r="G22" s="4">
        <v>25</v>
      </c>
      <c r="H22" s="5"/>
      <c r="I22" s="6">
        <f>G22*H22</f>
        <v>0</v>
      </c>
      <c r="J22" s="6"/>
      <c r="K22" s="20"/>
    </row>
    <row r="23" spans="2:11" x14ac:dyDescent="0.2">
      <c r="B23" s="62"/>
      <c r="C23" s="9"/>
      <c r="D23" s="10"/>
      <c r="E23" s="11"/>
      <c r="F23" s="12">
        <f>SUM(F21:F22)</f>
        <v>16</v>
      </c>
      <c r="G23" s="12">
        <f>SUM(G21:G22)</f>
        <v>27</v>
      </c>
      <c r="H23" s="13"/>
      <c r="I23" s="14">
        <f>SUM(I21:I22)</f>
        <v>0</v>
      </c>
      <c r="J23" s="14"/>
    </row>
    <row r="24" spans="2:11" x14ac:dyDescent="0.2">
      <c r="B24" s="62"/>
      <c r="C24" s="18" t="s">
        <v>24</v>
      </c>
      <c r="D24" s="2" t="s">
        <v>18</v>
      </c>
      <c r="E24" s="7" t="s">
        <v>9</v>
      </c>
      <c r="F24" s="8">
        <v>1</v>
      </c>
      <c r="G24" s="4">
        <v>2</v>
      </c>
      <c r="H24" s="5"/>
      <c r="I24" s="6">
        <f>G24*H24</f>
        <v>0</v>
      </c>
      <c r="J24" s="6"/>
      <c r="K24" s="20"/>
    </row>
    <row r="25" spans="2:11" x14ac:dyDescent="0.2">
      <c r="B25" s="62"/>
      <c r="C25" s="18" t="s">
        <v>24</v>
      </c>
      <c r="D25" s="2" t="s">
        <v>18</v>
      </c>
      <c r="E25" s="7" t="s">
        <v>10</v>
      </c>
      <c r="F25" s="8">
        <v>18</v>
      </c>
      <c r="G25" s="4">
        <v>30</v>
      </c>
      <c r="H25" s="5"/>
      <c r="I25" s="6">
        <f>G25*H25</f>
        <v>0</v>
      </c>
      <c r="J25" s="6"/>
      <c r="K25" s="20"/>
    </row>
    <row r="26" spans="2:11" x14ac:dyDescent="0.2">
      <c r="B26" s="62"/>
      <c r="C26" s="9"/>
      <c r="D26" s="10"/>
      <c r="E26" s="11"/>
      <c r="F26" s="12">
        <f>SUM(F24:F25)</f>
        <v>19</v>
      </c>
      <c r="G26" s="12">
        <f>SUM(G24:G25)</f>
        <v>32</v>
      </c>
      <c r="H26" s="13"/>
      <c r="I26" s="14">
        <f>SUM(I24:I25)</f>
        <v>0</v>
      </c>
      <c r="J26" s="14"/>
    </row>
    <row r="27" spans="2:11" x14ac:dyDescent="0.2">
      <c r="B27" s="62"/>
      <c r="C27" s="18" t="s">
        <v>25</v>
      </c>
      <c r="D27" s="2" t="s">
        <v>17</v>
      </c>
      <c r="E27" s="7" t="s">
        <v>9</v>
      </c>
      <c r="F27" s="8">
        <v>1</v>
      </c>
      <c r="G27" s="4">
        <v>2</v>
      </c>
      <c r="H27" s="5"/>
      <c r="I27" s="6">
        <f>G27*H27</f>
        <v>0</v>
      </c>
      <c r="J27" s="6"/>
      <c r="K27" s="20"/>
    </row>
    <row r="28" spans="2:11" x14ac:dyDescent="0.2">
      <c r="B28" s="62"/>
      <c r="C28" s="18" t="s">
        <v>25</v>
      </c>
      <c r="D28" s="2" t="s">
        <v>17</v>
      </c>
      <c r="E28" s="7" t="s">
        <v>10</v>
      </c>
      <c r="F28" s="8">
        <v>11</v>
      </c>
      <c r="G28" s="4">
        <v>17</v>
      </c>
      <c r="H28" s="5"/>
      <c r="I28" s="6">
        <f>G28*H28</f>
        <v>0</v>
      </c>
      <c r="J28" s="6"/>
      <c r="K28" s="20"/>
    </row>
    <row r="29" spans="2:11" x14ac:dyDescent="0.2">
      <c r="B29" s="62"/>
      <c r="C29" s="9"/>
      <c r="D29" s="10"/>
      <c r="E29" s="11"/>
      <c r="F29" s="12">
        <f>SUM(F27:F28)</f>
        <v>12</v>
      </c>
      <c r="G29" s="12">
        <f>SUM(G27:G28)</f>
        <v>19</v>
      </c>
      <c r="H29" s="13"/>
      <c r="I29" s="14">
        <f>SUM(I27:I28)</f>
        <v>0</v>
      </c>
      <c r="J29" s="14"/>
    </row>
    <row r="30" spans="2:11" x14ac:dyDescent="0.2">
      <c r="B30" s="62"/>
      <c r="C30" s="18" t="s">
        <v>26</v>
      </c>
      <c r="D30" s="2" t="s">
        <v>17</v>
      </c>
      <c r="E30" s="7" t="s">
        <v>9</v>
      </c>
      <c r="F30" s="8">
        <v>1</v>
      </c>
      <c r="G30" s="4">
        <v>2</v>
      </c>
      <c r="H30" s="5"/>
      <c r="I30" s="6">
        <f>G30*H30</f>
        <v>0</v>
      </c>
      <c r="J30" s="6"/>
      <c r="K30" s="20"/>
    </row>
    <row r="31" spans="2:11" x14ac:dyDescent="0.2">
      <c r="B31" s="62"/>
      <c r="C31" s="18" t="s">
        <v>26</v>
      </c>
      <c r="D31" s="2" t="s">
        <v>17</v>
      </c>
      <c r="E31" s="7" t="s">
        <v>10</v>
      </c>
      <c r="F31" s="8">
        <v>8</v>
      </c>
      <c r="G31" s="4">
        <v>12</v>
      </c>
      <c r="H31" s="5"/>
      <c r="I31" s="6">
        <f>G31*H31</f>
        <v>0</v>
      </c>
      <c r="J31" s="6"/>
      <c r="K31" s="20"/>
    </row>
    <row r="32" spans="2:11" x14ac:dyDescent="0.2">
      <c r="B32" s="62"/>
      <c r="C32" s="18" t="s">
        <v>26</v>
      </c>
      <c r="D32" s="2" t="s">
        <v>18</v>
      </c>
      <c r="E32" s="7" t="s">
        <v>9</v>
      </c>
      <c r="F32" s="8">
        <v>2</v>
      </c>
      <c r="G32" s="4">
        <v>3</v>
      </c>
      <c r="H32" s="5"/>
      <c r="I32" s="6">
        <f>G32*H32</f>
        <v>0</v>
      </c>
      <c r="J32" s="6"/>
      <c r="K32" s="20"/>
    </row>
    <row r="33" spans="2:11" x14ac:dyDescent="0.2">
      <c r="B33" s="62"/>
      <c r="C33" s="18" t="s">
        <v>26</v>
      </c>
      <c r="D33" s="2" t="s">
        <v>18</v>
      </c>
      <c r="E33" s="7" t="s">
        <v>10</v>
      </c>
      <c r="F33" s="8">
        <v>52</v>
      </c>
      <c r="G33" s="4">
        <v>87</v>
      </c>
      <c r="H33" s="5"/>
      <c r="I33" s="6">
        <f>G33*H33</f>
        <v>0</v>
      </c>
      <c r="J33" s="6"/>
      <c r="K33" s="20"/>
    </row>
    <row r="34" spans="2:11" x14ac:dyDescent="0.2">
      <c r="B34" s="62"/>
      <c r="C34" s="9"/>
      <c r="D34" s="10"/>
      <c r="E34" s="11"/>
      <c r="F34" s="12">
        <f>SUM(F30:F33)</f>
        <v>63</v>
      </c>
      <c r="G34" s="12">
        <f>SUM(G30:G33)</f>
        <v>104</v>
      </c>
      <c r="H34" s="13"/>
      <c r="I34" s="14">
        <f>SUM(I30:I33)</f>
        <v>0</v>
      </c>
      <c r="J34" s="14"/>
    </row>
    <row r="35" spans="2:11" x14ac:dyDescent="0.2">
      <c r="B35" s="62"/>
      <c r="C35" s="18" t="s">
        <v>27</v>
      </c>
      <c r="D35" s="2" t="s">
        <v>17</v>
      </c>
      <c r="E35" s="7" t="s">
        <v>9</v>
      </c>
      <c r="F35" s="8">
        <v>1</v>
      </c>
      <c r="G35" s="4">
        <v>2</v>
      </c>
      <c r="H35" s="5"/>
      <c r="I35" s="6">
        <f>G35*H35</f>
        <v>0</v>
      </c>
      <c r="J35" s="6"/>
      <c r="K35" s="20"/>
    </row>
    <row r="36" spans="2:11" x14ac:dyDescent="0.2">
      <c r="B36" s="62"/>
      <c r="C36" s="18" t="s">
        <v>27</v>
      </c>
      <c r="D36" s="2" t="s">
        <v>17</v>
      </c>
      <c r="E36" s="7" t="s">
        <v>10</v>
      </c>
      <c r="F36" s="8">
        <v>12</v>
      </c>
      <c r="G36" s="4">
        <v>18</v>
      </c>
      <c r="H36" s="5"/>
      <c r="I36" s="6">
        <f>G36*H36</f>
        <v>0</v>
      </c>
      <c r="J36" s="6"/>
      <c r="K36" s="20"/>
    </row>
    <row r="37" spans="2:11" x14ac:dyDescent="0.2">
      <c r="B37" s="62"/>
      <c r="C37" s="9"/>
      <c r="D37" s="10"/>
      <c r="E37" s="11"/>
      <c r="F37" s="12">
        <f>SUM(F35:F36)</f>
        <v>13</v>
      </c>
      <c r="G37" s="12">
        <f>SUM(G35:G36)</f>
        <v>20</v>
      </c>
      <c r="H37" s="13"/>
      <c r="I37" s="14">
        <f>SUM(I35:I36)</f>
        <v>0</v>
      </c>
      <c r="J37" s="14"/>
    </row>
    <row r="38" spans="2:11" x14ac:dyDescent="0.2">
      <c r="B38" s="62"/>
      <c r="C38" s="18" t="s">
        <v>31</v>
      </c>
      <c r="D38" s="2" t="s">
        <v>17</v>
      </c>
      <c r="E38" s="7" t="s">
        <v>9</v>
      </c>
      <c r="F38" s="8">
        <v>3</v>
      </c>
      <c r="G38" s="4">
        <v>5</v>
      </c>
      <c r="H38" s="5"/>
      <c r="I38" s="6">
        <f>G38*H38</f>
        <v>0</v>
      </c>
      <c r="J38" s="6"/>
      <c r="K38" s="20"/>
    </row>
    <row r="39" spans="2:11" x14ac:dyDescent="0.2">
      <c r="B39" s="62"/>
      <c r="C39" s="18" t="s">
        <v>31</v>
      </c>
      <c r="D39" s="2" t="s">
        <v>17</v>
      </c>
      <c r="E39" s="7" t="s">
        <v>10</v>
      </c>
      <c r="F39" s="8">
        <v>65</v>
      </c>
      <c r="G39" s="4">
        <v>100</v>
      </c>
      <c r="H39" s="5"/>
      <c r="I39" s="6">
        <f>G39*H39</f>
        <v>0</v>
      </c>
      <c r="J39" s="6"/>
      <c r="K39" s="20"/>
    </row>
    <row r="40" spans="2:11" x14ac:dyDescent="0.2">
      <c r="B40" s="62"/>
      <c r="C40" s="9"/>
      <c r="D40" s="10"/>
      <c r="E40" s="11"/>
      <c r="F40" s="12">
        <f>SUM(F38:F39)</f>
        <v>68</v>
      </c>
      <c r="G40" s="12">
        <f>SUM(G38:G39)</f>
        <v>105</v>
      </c>
      <c r="H40" s="13"/>
      <c r="I40" s="14">
        <f>SUM(I38:I39)</f>
        <v>0</v>
      </c>
      <c r="J40" s="14"/>
    </row>
    <row r="41" spans="2:11" x14ac:dyDescent="0.2">
      <c r="B41" s="62"/>
      <c r="C41" s="18" t="s">
        <v>28</v>
      </c>
      <c r="D41" s="2" t="s">
        <v>11</v>
      </c>
      <c r="E41" s="7" t="s">
        <v>9</v>
      </c>
      <c r="F41" s="8">
        <v>3</v>
      </c>
      <c r="G41" s="4">
        <v>5</v>
      </c>
      <c r="H41" s="5"/>
      <c r="I41" s="6">
        <f>G41*H41</f>
        <v>0</v>
      </c>
      <c r="J41" s="6"/>
      <c r="K41" s="20"/>
    </row>
    <row r="42" spans="2:11" x14ac:dyDescent="0.2">
      <c r="B42" s="62"/>
      <c r="C42" s="18" t="s">
        <v>28</v>
      </c>
      <c r="D42" s="2" t="s">
        <v>11</v>
      </c>
      <c r="E42" s="7" t="s">
        <v>10</v>
      </c>
      <c r="F42" s="8">
        <v>62</v>
      </c>
      <c r="G42" s="4">
        <v>103</v>
      </c>
      <c r="H42" s="5"/>
      <c r="I42" s="6">
        <f>G42*H42</f>
        <v>0</v>
      </c>
      <c r="J42" s="6"/>
      <c r="K42" s="20"/>
    </row>
    <row r="43" spans="2:11" x14ac:dyDescent="0.2">
      <c r="B43" s="62"/>
      <c r="C43" s="18" t="s">
        <v>28</v>
      </c>
      <c r="D43" s="2" t="s">
        <v>29</v>
      </c>
      <c r="E43" s="7" t="s">
        <v>10</v>
      </c>
      <c r="F43" s="8">
        <v>9</v>
      </c>
      <c r="G43" s="4">
        <v>15</v>
      </c>
      <c r="H43" s="5"/>
      <c r="I43" s="6">
        <f>G43*H43</f>
        <v>0</v>
      </c>
      <c r="J43" s="6"/>
      <c r="K43" s="20"/>
    </row>
    <row r="44" spans="2:11" x14ac:dyDescent="0.2">
      <c r="B44" s="62"/>
      <c r="C44" s="9"/>
      <c r="D44" s="10"/>
      <c r="E44" s="11"/>
      <c r="F44" s="12">
        <f>SUM(F41:F43)</f>
        <v>74</v>
      </c>
      <c r="G44" s="12">
        <f>SUM(G41:G43)</f>
        <v>123</v>
      </c>
      <c r="H44" s="13"/>
      <c r="I44" s="14">
        <f>SUM(I41:I43)</f>
        <v>0</v>
      </c>
      <c r="J44" s="14"/>
    </row>
    <row r="45" spans="2:11" x14ac:dyDescent="0.2">
      <c r="B45" s="62"/>
      <c r="C45" s="18" t="s">
        <v>30</v>
      </c>
      <c r="D45" s="2" t="s">
        <v>11</v>
      </c>
      <c r="E45" s="7" t="s">
        <v>9</v>
      </c>
      <c r="F45" s="8">
        <v>4</v>
      </c>
      <c r="G45" s="4">
        <v>7</v>
      </c>
      <c r="H45" s="5"/>
      <c r="I45" s="6">
        <f>G45*H45</f>
        <v>0</v>
      </c>
      <c r="J45" s="6"/>
      <c r="K45" s="20"/>
    </row>
    <row r="46" spans="2:11" x14ac:dyDescent="0.2">
      <c r="B46" s="62"/>
      <c r="C46" s="18" t="s">
        <v>30</v>
      </c>
      <c r="D46" s="2" t="s">
        <v>11</v>
      </c>
      <c r="E46" s="7" t="s">
        <v>10</v>
      </c>
      <c r="F46" s="8">
        <v>72</v>
      </c>
      <c r="G46" s="4">
        <v>120</v>
      </c>
      <c r="H46" s="5"/>
      <c r="I46" s="6">
        <f>G46*H46</f>
        <v>0</v>
      </c>
      <c r="J46" s="6"/>
      <c r="K46" s="20"/>
    </row>
    <row r="47" spans="2:11" x14ac:dyDescent="0.2">
      <c r="B47" s="62"/>
      <c r="C47" s="18" t="s">
        <v>30</v>
      </c>
      <c r="D47" s="2" t="s">
        <v>29</v>
      </c>
      <c r="E47" s="7" t="s">
        <v>10</v>
      </c>
      <c r="F47" s="8">
        <v>3</v>
      </c>
      <c r="G47" s="4">
        <v>5</v>
      </c>
      <c r="H47" s="5"/>
      <c r="I47" s="6">
        <f>G47*H47</f>
        <v>0</v>
      </c>
      <c r="J47" s="6"/>
      <c r="K47" s="20"/>
    </row>
    <row r="48" spans="2:11" x14ac:dyDescent="0.2">
      <c r="B48" s="62"/>
      <c r="C48" s="9"/>
      <c r="D48" s="10"/>
      <c r="E48" s="11"/>
      <c r="F48" s="12">
        <f>SUM(F45:F47)</f>
        <v>79</v>
      </c>
      <c r="G48" s="12">
        <f>SUM(G45:G47)</f>
        <v>132</v>
      </c>
      <c r="H48" s="13"/>
      <c r="I48" s="14">
        <f>SUM(I45:I47)</f>
        <v>0</v>
      </c>
      <c r="J48" s="14"/>
    </row>
    <row r="49" spans="2:11" x14ac:dyDescent="0.2">
      <c r="B49" s="62"/>
      <c r="C49" s="18" t="s">
        <v>35</v>
      </c>
      <c r="D49" s="2" t="s">
        <v>17</v>
      </c>
      <c r="E49" s="7" t="s">
        <v>9</v>
      </c>
      <c r="F49" s="8">
        <v>20</v>
      </c>
      <c r="G49" s="4">
        <v>31</v>
      </c>
      <c r="H49" s="5"/>
      <c r="I49" s="6">
        <f>G49*H49</f>
        <v>0</v>
      </c>
      <c r="J49" s="6"/>
      <c r="K49" s="20"/>
    </row>
    <row r="50" spans="2:11" x14ac:dyDescent="0.2">
      <c r="B50" s="62"/>
      <c r="C50" s="18" t="s">
        <v>35</v>
      </c>
      <c r="D50" s="2" t="s">
        <v>17</v>
      </c>
      <c r="E50" s="7" t="s">
        <v>10</v>
      </c>
      <c r="F50" s="8">
        <v>410</v>
      </c>
      <c r="G50" s="4">
        <v>630</v>
      </c>
      <c r="H50" s="5"/>
      <c r="I50" s="6">
        <f>G50*H50</f>
        <v>0</v>
      </c>
      <c r="J50" s="6"/>
      <c r="K50" s="20"/>
    </row>
    <row r="51" spans="2:11" x14ac:dyDescent="0.2">
      <c r="B51" s="62"/>
      <c r="C51" s="9"/>
      <c r="D51" s="10"/>
      <c r="E51" s="11"/>
      <c r="F51" s="12">
        <f>SUM(F49:F50)</f>
        <v>430</v>
      </c>
      <c r="G51" s="12">
        <f>SUM(G49:G50)</f>
        <v>661</v>
      </c>
      <c r="H51" s="13"/>
      <c r="I51" s="14">
        <f>SUM(I49:I50)</f>
        <v>0</v>
      </c>
      <c r="J51" s="14"/>
    </row>
    <row r="52" spans="2:11" x14ac:dyDescent="0.2">
      <c r="B52" s="62"/>
      <c r="C52" s="18" t="s">
        <v>36</v>
      </c>
      <c r="D52" s="2" t="s">
        <v>11</v>
      </c>
      <c r="E52" s="7" t="s">
        <v>37</v>
      </c>
      <c r="F52" s="8">
        <v>39</v>
      </c>
      <c r="G52" s="4">
        <f>F52/0.6</f>
        <v>65</v>
      </c>
      <c r="H52" s="5"/>
      <c r="I52" s="6">
        <f t="shared" ref="I52:I59" si="0">G52*H52</f>
        <v>0</v>
      </c>
      <c r="J52" s="6"/>
      <c r="K52" s="20"/>
    </row>
    <row r="53" spans="2:11" x14ac:dyDescent="0.2">
      <c r="B53" s="62"/>
      <c r="C53" s="18" t="s">
        <v>36</v>
      </c>
      <c r="D53" s="2" t="s">
        <v>11</v>
      </c>
      <c r="E53" s="7" t="s">
        <v>38</v>
      </c>
      <c r="F53" s="8">
        <v>69</v>
      </c>
      <c r="G53" s="4">
        <f>F53/0.6</f>
        <v>115</v>
      </c>
      <c r="H53" s="5"/>
      <c r="I53" s="6">
        <f t="shared" si="0"/>
        <v>0</v>
      </c>
      <c r="J53" s="6"/>
      <c r="K53" s="20"/>
    </row>
    <row r="54" spans="2:11" x14ac:dyDescent="0.2">
      <c r="B54" s="62"/>
      <c r="C54" s="18" t="s">
        <v>36</v>
      </c>
      <c r="D54" s="2" t="s">
        <v>11</v>
      </c>
      <c r="E54" s="7" t="s">
        <v>9</v>
      </c>
      <c r="F54" s="8">
        <v>24</v>
      </c>
      <c r="G54" s="4">
        <f>F54/0.6</f>
        <v>40</v>
      </c>
      <c r="H54" s="5"/>
      <c r="I54" s="6">
        <f t="shared" si="0"/>
        <v>0</v>
      </c>
      <c r="J54" s="6"/>
      <c r="K54" s="20"/>
    </row>
    <row r="55" spans="2:11" x14ac:dyDescent="0.2">
      <c r="B55" s="62"/>
      <c r="C55" s="18" t="s">
        <v>36</v>
      </c>
      <c r="D55" s="2" t="s">
        <v>11</v>
      </c>
      <c r="E55" s="7" t="s">
        <v>10</v>
      </c>
      <c r="F55" s="8">
        <v>376</v>
      </c>
      <c r="G55" s="4">
        <v>627</v>
      </c>
      <c r="H55" s="5"/>
      <c r="I55" s="6">
        <f t="shared" si="0"/>
        <v>0</v>
      </c>
      <c r="J55" s="6"/>
      <c r="K55" s="20"/>
    </row>
    <row r="56" spans="2:11" x14ac:dyDescent="0.2">
      <c r="B56" s="62"/>
      <c r="C56" s="18" t="s">
        <v>36</v>
      </c>
      <c r="D56" s="2" t="s">
        <v>29</v>
      </c>
      <c r="E56" s="7" t="s">
        <v>37</v>
      </c>
      <c r="F56" s="8">
        <v>2</v>
      </c>
      <c r="G56" s="4">
        <v>3</v>
      </c>
      <c r="H56" s="5"/>
      <c r="I56" s="6">
        <f t="shared" si="0"/>
        <v>0</v>
      </c>
      <c r="J56" s="6"/>
      <c r="K56" s="20"/>
    </row>
    <row r="57" spans="2:11" x14ac:dyDescent="0.2">
      <c r="B57" s="62"/>
      <c r="C57" s="18" t="s">
        <v>36</v>
      </c>
      <c r="D57" s="2" t="s">
        <v>29</v>
      </c>
      <c r="E57" s="7" t="s">
        <v>38</v>
      </c>
      <c r="F57" s="8">
        <v>2</v>
      </c>
      <c r="G57" s="4">
        <v>3</v>
      </c>
      <c r="H57" s="5"/>
      <c r="I57" s="6">
        <f t="shared" si="0"/>
        <v>0</v>
      </c>
      <c r="J57" s="6"/>
      <c r="K57" s="20"/>
    </row>
    <row r="58" spans="2:11" x14ac:dyDescent="0.2">
      <c r="B58" s="62"/>
      <c r="C58" s="18" t="s">
        <v>36</v>
      </c>
      <c r="D58" s="2" t="s">
        <v>29</v>
      </c>
      <c r="E58" s="7" t="s">
        <v>9</v>
      </c>
      <c r="F58" s="8">
        <v>1</v>
      </c>
      <c r="G58" s="4">
        <v>2</v>
      </c>
      <c r="H58" s="5"/>
      <c r="I58" s="6">
        <f t="shared" si="0"/>
        <v>0</v>
      </c>
      <c r="J58" s="6"/>
      <c r="K58" s="20"/>
    </row>
    <row r="59" spans="2:11" x14ac:dyDescent="0.2">
      <c r="B59" s="62"/>
      <c r="C59" s="18" t="s">
        <v>36</v>
      </c>
      <c r="D59" s="2" t="s">
        <v>29</v>
      </c>
      <c r="E59" s="7" t="s">
        <v>10</v>
      </c>
      <c r="F59" s="8">
        <v>10</v>
      </c>
      <c r="G59" s="4">
        <v>17</v>
      </c>
      <c r="H59" s="5"/>
      <c r="I59" s="6">
        <f t="shared" si="0"/>
        <v>0</v>
      </c>
      <c r="J59" s="6"/>
      <c r="K59" s="20"/>
    </row>
    <row r="60" spans="2:11" x14ac:dyDescent="0.2">
      <c r="B60" s="62"/>
      <c r="C60" s="9"/>
      <c r="D60" s="10"/>
      <c r="E60" s="11"/>
      <c r="F60" s="12">
        <f>SUM(F52:F59)</f>
        <v>523</v>
      </c>
      <c r="G60" s="12">
        <f>SUM(G52:G59)</f>
        <v>872</v>
      </c>
      <c r="H60" s="13"/>
      <c r="I60" s="14">
        <f>SUM(I52:I59)</f>
        <v>0</v>
      </c>
      <c r="J60" s="14"/>
    </row>
    <row r="61" spans="2:11" x14ac:dyDescent="0.2">
      <c r="B61" s="62"/>
      <c r="C61" s="18" t="s">
        <v>39</v>
      </c>
      <c r="D61" s="2" t="s">
        <v>11</v>
      </c>
      <c r="E61" s="7" t="s">
        <v>37</v>
      </c>
      <c r="F61" s="8">
        <v>43</v>
      </c>
      <c r="G61" s="4">
        <v>72</v>
      </c>
      <c r="H61" s="5"/>
      <c r="I61" s="6">
        <f t="shared" ref="I61:I68" si="1">G61*H61</f>
        <v>0</v>
      </c>
      <c r="J61" s="6"/>
      <c r="K61" s="20"/>
    </row>
    <row r="62" spans="2:11" x14ac:dyDescent="0.2">
      <c r="B62" s="62"/>
      <c r="C62" s="18" t="s">
        <v>39</v>
      </c>
      <c r="D62" s="2" t="s">
        <v>11</v>
      </c>
      <c r="E62" s="7" t="s">
        <v>38</v>
      </c>
      <c r="F62" s="8">
        <v>155</v>
      </c>
      <c r="G62" s="4">
        <v>258</v>
      </c>
      <c r="H62" s="5"/>
      <c r="I62" s="6">
        <f t="shared" si="1"/>
        <v>0</v>
      </c>
      <c r="J62" s="6"/>
      <c r="K62" s="20"/>
    </row>
    <row r="63" spans="2:11" x14ac:dyDescent="0.2">
      <c r="B63" s="62"/>
      <c r="C63" s="18" t="s">
        <v>39</v>
      </c>
      <c r="D63" s="2" t="s">
        <v>11</v>
      </c>
      <c r="E63" s="7" t="s">
        <v>9</v>
      </c>
      <c r="F63" s="8">
        <v>32</v>
      </c>
      <c r="G63" s="4">
        <v>53</v>
      </c>
      <c r="H63" s="5"/>
      <c r="I63" s="6">
        <f t="shared" si="1"/>
        <v>0</v>
      </c>
      <c r="J63" s="6"/>
      <c r="K63" s="20"/>
    </row>
    <row r="64" spans="2:11" x14ac:dyDescent="0.2">
      <c r="B64" s="62"/>
      <c r="C64" s="18" t="s">
        <v>39</v>
      </c>
      <c r="D64" s="2" t="s">
        <v>11</v>
      </c>
      <c r="E64" s="7" t="s">
        <v>10</v>
      </c>
      <c r="F64" s="8">
        <v>442</v>
      </c>
      <c r="G64" s="4">
        <v>737</v>
      </c>
      <c r="H64" s="5"/>
      <c r="I64" s="6">
        <f t="shared" si="1"/>
        <v>0</v>
      </c>
      <c r="J64" s="6"/>
      <c r="K64" s="20"/>
    </row>
    <row r="65" spans="2:11" x14ac:dyDescent="0.2">
      <c r="B65" s="62"/>
      <c r="C65" s="18" t="s">
        <v>39</v>
      </c>
      <c r="D65" s="2" t="s">
        <v>29</v>
      </c>
      <c r="E65" s="7" t="s">
        <v>37</v>
      </c>
      <c r="F65" s="8">
        <v>5</v>
      </c>
      <c r="G65" s="4">
        <v>8</v>
      </c>
      <c r="H65" s="5"/>
      <c r="I65" s="6">
        <f t="shared" si="1"/>
        <v>0</v>
      </c>
      <c r="J65" s="6"/>
      <c r="K65" s="20"/>
    </row>
    <row r="66" spans="2:11" x14ac:dyDescent="0.2">
      <c r="B66" s="62"/>
      <c r="C66" s="18" t="s">
        <v>39</v>
      </c>
      <c r="D66" s="2" t="s">
        <v>29</v>
      </c>
      <c r="E66" s="7" t="s">
        <v>38</v>
      </c>
      <c r="F66" s="8">
        <v>15</v>
      </c>
      <c r="G66" s="4">
        <v>25</v>
      </c>
      <c r="H66" s="5"/>
      <c r="I66" s="6">
        <f t="shared" si="1"/>
        <v>0</v>
      </c>
      <c r="J66" s="6"/>
      <c r="K66" s="20"/>
    </row>
    <row r="67" spans="2:11" x14ac:dyDescent="0.2">
      <c r="B67" s="62"/>
      <c r="C67" s="18" t="s">
        <v>39</v>
      </c>
      <c r="D67" s="2" t="s">
        <v>29</v>
      </c>
      <c r="E67" s="7" t="s">
        <v>9</v>
      </c>
      <c r="F67" s="8">
        <v>4</v>
      </c>
      <c r="G67" s="4">
        <v>7</v>
      </c>
      <c r="H67" s="5"/>
      <c r="I67" s="6">
        <f t="shared" si="1"/>
        <v>0</v>
      </c>
      <c r="J67" s="6"/>
      <c r="K67" s="20"/>
    </row>
    <row r="68" spans="2:11" x14ac:dyDescent="0.2">
      <c r="B68" s="62"/>
      <c r="C68" s="18" t="s">
        <v>39</v>
      </c>
      <c r="D68" s="2" t="s">
        <v>29</v>
      </c>
      <c r="E68" s="7" t="s">
        <v>10</v>
      </c>
      <c r="F68" s="8">
        <v>48</v>
      </c>
      <c r="G68" s="4">
        <f>F68/0.6</f>
        <v>80</v>
      </c>
      <c r="H68" s="5"/>
      <c r="I68" s="6">
        <f t="shared" si="1"/>
        <v>0</v>
      </c>
      <c r="J68" s="6"/>
      <c r="K68" s="20"/>
    </row>
    <row r="69" spans="2:11" x14ac:dyDescent="0.2">
      <c r="B69" s="63"/>
      <c r="C69" s="9"/>
      <c r="D69" s="10"/>
      <c r="E69" s="11"/>
      <c r="F69" s="12">
        <f>SUM(F61:F68)</f>
        <v>744</v>
      </c>
      <c r="G69" s="12">
        <f>SUM(G61:G68)</f>
        <v>1240</v>
      </c>
      <c r="H69" s="13"/>
      <c r="I69" s="14">
        <f>SUM(I61:I68)</f>
        <v>0</v>
      </c>
      <c r="J69" s="14"/>
    </row>
    <row r="70" spans="2:11" ht="15" x14ac:dyDescent="0.25">
      <c r="B70" s="19" t="s">
        <v>33</v>
      </c>
      <c r="C70" s="19"/>
      <c r="D70" s="19"/>
      <c r="E70" s="19"/>
      <c r="F70" s="24">
        <f>F69+F60+F51+F48+F44+F40+F37+F34+F29+F26+F23+F20+F18+F15+F12+F9+F6</f>
        <v>2100</v>
      </c>
      <c r="G70" s="24">
        <f t="shared" ref="G70:I70" si="2">G69+G60+G51+G48+G44+G40+G37+G34+G29+G26+G23+G20+G18+G15+G12+G9+G6</f>
        <v>3431</v>
      </c>
      <c r="H70" s="24">
        <f t="shared" si="2"/>
        <v>0</v>
      </c>
      <c r="I70" s="24">
        <f t="shared" si="2"/>
        <v>0</v>
      </c>
      <c r="J70" s="24">
        <f>I70/1.95583</f>
        <v>0</v>
      </c>
    </row>
    <row r="71" spans="2:11" x14ac:dyDescent="0.2">
      <c r="D71" s="15"/>
    </row>
    <row r="74" spans="2:11" s="16" customFormat="1" x14ac:dyDescent="0.25">
      <c r="B74" s="54" t="s">
        <v>12</v>
      </c>
      <c r="C74" s="55"/>
      <c r="D74" s="55"/>
      <c r="E74" s="55"/>
      <c r="G74" s="56" t="s">
        <v>13</v>
      </c>
      <c r="H74" s="56"/>
      <c r="I74" s="51"/>
      <c r="J74" s="51"/>
      <c r="K74" s="51"/>
    </row>
    <row r="75" spans="2:11" s="16" customFormat="1" x14ac:dyDescent="0.25">
      <c r="B75" s="51" t="s">
        <v>14</v>
      </c>
      <c r="C75" s="51"/>
      <c r="D75" s="51"/>
      <c r="E75" s="51"/>
      <c r="G75" s="51"/>
      <c r="H75" s="51"/>
      <c r="I75" s="51"/>
      <c r="J75" s="51"/>
      <c r="K75" s="51"/>
    </row>
    <row r="76" spans="2:11" s="16" customFormat="1" x14ac:dyDescent="0.25">
      <c r="B76" s="51" t="s">
        <v>15</v>
      </c>
      <c r="C76" s="51"/>
      <c r="D76" s="51"/>
      <c r="E76" s="51"/>
    </row>
  </sheetData>
  <mergeCells count="16">
    <mergeCell ref="B75:E75"/>
    <mergeCell ref="G75:K75"/>
    <mergeCell ref="B76:E76"/>
    <mergeCell ref="B1:I1"/>
    <mergeCell ref="B2:I2"/>
    <mergeCell ref="I3:J3"/>
    <mergeCell ref="B5:B69"/>
    <mergeCell ref="B74:E74"/>
    <mergeCell ref="G74:K74"/>
    <mergeCell ref="B3:B4"/>
    <mergeCell ref="C3:C4"/>
    <mergeCell ref="E3:E4"/>
    <mergeCell ref="D3:D4"/>
    <mergeCell ref="F3:F4"/>
    <mergeCell ref="G3:G4"/>
    <mergeCell ref="H3:H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33A4A-7303-4CCD-B7FB-19838A35B883}">
  <dimension ref="B1:M16"/>
  <sheetViews>
    <sheetView tabSelected="1" workbookViewId="0">
      <selection activeCell="G9" sqref="G9"/>
    </sheetView>
  </sheetViews>
  <sheetFormatPr defaultRowHeight="15" x14ac:dyDescent="0.25"/>
  <cols>
    <col min="2" max="7" width="16.5703125" style="25" customWidth="1"/>
    <col min="8" max="9" width="8.85546875" style="25" customWidth="1"/>
  </cols>
  <sheetData>
    <row r="1" spans="2:13" ht="18.75" x14ac:dyDescent="0.25">
      <c r="B1" s="64" t="s">
        <v>43</v>
      </c>
      <c r="C1" s="64"/>
      <c r="D1" s="64"/>
      <c r="E1" s="64"/>
      <c r="F1" s="64"/>
      <c r="G1" s="64"/>
    </row>
    <row r="2" spans="2:13" ht="18.75" x14ac:dyDescent="0.25">
      <c r="B2" s="65" t="s">
        <v>44</v>
      </c>
      <c r="C2" s="65"/>
      <c r="D2" s="65"/>
      <c r="E2" s="65"/>
      <c r="F2" s="65"/>
      <c r="G2" s="65"/>
      <c r="H2" s="26"/>
      <c r="I2" s="26"/>
    </row>
    <row r="3" spans="2:13" ht="18.75" x14ac:dyDescent="0.25">
      <c r="B3" s="26"/>
      <c r="C3" s="26"/>
      <c r="D3" s="26"/>
      <c r="E3" s="26"/>
      <c r="F3" s="26"/>
    </row>
    <row r="6" spans="2:13" ht="15.75" x14ac:dyDescent="0.25">
      <c r="B6" s="66" t="s">
        <v>45</v>
      </c>
      <c r="C6" s="66" t="s">
        <v>46</v>
      </c>
      <c r="D6" s="66"/>
      <c r="E6" s="66"/>
      <c r="F6" s="66"/>
      <c r="G6" s="66"/>
    </row>
    <row r="7" spans="2:13" x14ac:dyDescent="0.25">
      <c r="B7" s="66"/>
      <c r="C7" s="27" t="s">
        <v>47</v>
      </c>
      <c r="D7" s="27" t="s">
        <v>48</v>
      </c>
      <c r="E7" s="27" t="s">
        <v>49</v>
      </c>
      <c r="F7" s="27" t="s">
        <v>50</v>
      </c>
      <c r="G7" s="28" t="s">
        <v>51</v>
      </c>
    </row>
    <row r="8" spans="2:13" ht="15.75" x14ac:dyDescent="0.25">
      <c r="B8" s="66"/>
      <c r="C8" s="27" t="s">
        <v>52</v>
      </c>
      <c r="D8" s="27" t="s">
        <v>52</v>
      </c>
      <c r="E8" s="27" t="s">
        <v>52</v>
      </c>
      <c r="F8" s="27" t="s">
        <v>52</v>
      </c>
      <c r="G8" s="28" t="s">
        <v>52</v>
      </c>
    </row>
    <row r="9" spans="2:13" ht="15.75" x14ac:dyDescent="0.25">
      <c r="B9" s="29" t="s">
        <v>32</v>
      </c>
      <c r="C9" s="30"/>
      <c r="D9" s="30"/>
      <c r="E9" s="30"/>
      <c r="F9" s="30">
        <v>2100</v>
      </c>
      <c r="G9" s="31">
        <f>C9+D9+E9+F9</f>
        <v>2100</v>
      </c>
    </row>
    <row r="10" spans="2:13" ht="15.75" x14ac:dyDescent="0.25">
      <c r="B10" s="32"/>
      <c r="C10" s="33"/>
      <c r="D10" s="33"/>
      <c r="E10" s="33"/>
      <c r="F10" s="33"/>
      <c r="G10" s="32"/>
    </row>
    <row r="12" spans="2:13" ht="15.75" x14ac:dyDescent="0.25">
      <c r="B12" s="34" t="s">
        <v>53</v>
      </c>
      <c r="C12" s="34"/>
      <c r="D12" s="34"/>
      <c r="E12" s="67" t="s">
        <v>54</v>
      </c>
      <c r="F12" s="67"/>
      <c r="G12" s="67"/>
      <c r="H12" s="67"/>
      <c r="I12" s="35"/>
      <c r="J12" s="35"/>
      <c r="K12" s="35"/>
      <c r="L12" s="35"/>
      <c r="M12" s="35"/>
    </row>
    <row r="13" spans="2:13" ht="15.75" x14ac:dyDescent="0.25">
      <c r="B13" s="36"/>
      <c r="C13" s="36"/>
      <c r="D13" s="36"/>
      <c r="E13" s="36"/>
      <c r="F13" s="36"/>
      <c r="G13" s="37"/>
      <c r="H13" s="37"/>
      <c r="I13" s="37"/>
    </row>
    <row r="14" spans="2:13" ht="15.75" x14ac:dyDescent="0.25">
      <c r="B14" s="36"/>
      <c r="C14" s="36"/>
      <c r="D14" s="36"/>
      <c r="E14" s="36"/>
      <c r="F14" s="36"/>
      <c r="G14" s="37"/>
      <c r="H14" s="37"/>
      <c r="I14" s="37"/>
    </row>
    <row r="15" spans="2:13" ht="15.75" x14ac:dyDescent="0.25">
      <c r="B15" s="36"/>
      <c r="C15" s="36"/>
      <c r="D15" s="36"/>
      <c r="E15" s="36"/>
      <c r="F15" s="36"/>
      <c r="G15" s="37"/>
      <c r="H15" s="37"/>
      <c r="I15" s="37"/>
    </row>
    <row r="16" spans="2:13" ht="15.75" x14ac:dyDescent="0.25">
      <c r="B16" s="36"/>
      <c r="C16" s="36"/>
      <c r="D16" s="36"/>
      <c r="E16" s="36"/>
      <c r="F16" s="36"/>
      <c r="G16" s="37"/>
      <c r="H16" s="37"/>
      <c r="I16" s="37"/>
    </row>
  </sheetData>
  <mergeCells count="5">
    <mergeCell ref="B1:G1"/>
    <mergeCell ref="B2:G2"/>
    <mergeCell ref="B6:B8"/>
    <mergeCell ref="C6:G6"/>
    <mergeCell ref="E12:H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Asus</cp:lastModifiedBy>
  <cp:lastPrinted>2025-08-25T06:20:11Z</cp:lastPrinted>
  <dcterms:created xsi:type="dcterms:W3CDTF">2024-11-27T13:57:27Z</dcterms:created>
  <dcterms:modified xsi:type="dcterms:W3CDTF">2025-09-26T13:01:13Z</dcterms:modified>
</cp:coreProperties>
</file>