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7.Омуртаг\17-63-25\"/>
    </mc:Choice>
  </mc:AlternateContent>
  <xr:revisionPtr revIDLastSave="0" documentId="13_ncr:1_{2A34AFF3-A622-431A-A2A1-A5498DB381BA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1_17-63-25" sheetId="6" r:id="rId1"/>
    <sheet name="ПРИЛ2_17-63-25" sheetId="9" r:id="rId2"/>
    <sheet name="ПРИЛ3_17-63-25" sheetId="10" r:id="rId3"/>
  </sheets>
  <definedNames>
    <definedName name="_xlnm._FilterDatabase" localSheetId="0" hidden="1">'ПРИЛ1_17-63-25'!$A$3:$K$11</definedName>
    <definedName name="_xlnm._FilterDatabase" localSheetId="1" hidden="1">'ПРИЛ2_17-63-25'!$A$3:$I$11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  <c r="H12" i="9"/>
  <c r="F5" i="6" l="1"/>
  <c r="G5" i="6"/>
  <c r="H5" i="6"/>
  <c r="F6" i="6"/>
  <c r="H6" i="6" s="1"/>
  <c r="G6" i="6"/>
  <c r="F7" i="6"/>
  <c r="H7" i="6" s="1"/>
  <c r="G7" i="6"/>
  <c r="F8" i="6"/>
  <c r="H8" i="6" s="1"/>
  <c r="G8" i="6"/>
  <c r="F9" i="6"/>
  <c r="H9" i="6" s="1"/>
  <c r="G9" i="6"/>
  <c r="F10" i="6"/>
  <c r="H10" i="6" s="1"/>
  <c r="G10" i="6"/>
  <c r="G4" i="6"/>
  <c r="F4" i="6"/>
  <c r="H4" i="6" s="1"/>
  <c r="H11" i="6" s="1"/>
  <c r="H12" i="6" s="1"/>
  <c r="J4" i="6" l="1"/>
  <c r="H8" i="10"/>
  <c r="D11" i="9"/>
  <c r="D12" i="9" s="1"/>
  <c r="G10" i="9"/>
  <c r="G9" i="9"/>
  <c r="G8" i="9"/>
  <c r="G7" i="9"/>
  <c r="G6" i="9"/>
  <c r="G5" i="9"/>
  <c r="G4" i="9"/>
  <c r="G11" i="9" l="1"/>
  <c r="G12" i="9" s="1"/>
  <c r="D11" i="6"/>
  <c r="D12" i="6" s="1"/>
  <c r="F12" i="6" s="1"/>
  <c r="G11" i="6" l="1"/>
  <c r="G12" i="6" s="1"/>
  <c r="I4" i="6" l="1"/>
  <c r="E12" i="6"/>
</calcChain>
</file>

<file path=xl/sharedStrings.xml><?xml version="1.0" encoding="utf-8"?>
<sst xmlns="http://schemas.openxmlformats.org/spreadsheetml/2006/main" count="71" uniqueCount="42">
  <si>
    <t>242-в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</si>
  <si>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</si>
  <si>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</si>
  <si>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</si>
  <si>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</si>
  <si>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</si>
  <si>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</si>
  <si>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</si>
  <si>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гбр</t>
  </si>
  <si>
    <t>Трупи за бичене над 30 см</t>
  </si>
  <si>
    <t>Трупи за бичене 18-29 см</t>
  </si>
  <si>
    <t>Общо за подотдела</t>
  </si>
  <si>
    <t>цр</t>
  </si>
  <si>
    <t>Трупи за бичене над 50 см</t>
  </si>
  <si>
    <t>здб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</si>
  <si>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</si>
  <si>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</si>
  <si>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</si>
  <si>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</si>
  <si>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</si>
  <si>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</si>
  <si>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</si>
  <si>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</si>
  <si>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</si>
  <si>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</si>
  <si>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</si>
  <si>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</si>
  <si>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</si>
  <si>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</si>
  <si>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Начална цена €./пл.м3 без ДДС</t>
  </si>
  <si>
    <t>Начална обща цена, €. без ДДС</t>
  </si>
  <si>
    <t>Гаранция 
за участие,
€</t>
  </si>
  <si>
    <t>Стъпка на наддаване, лв</t>
  </si>
  <si>
    <t>Стъпка на наддаване, €</t>
  </si>
  <si>
    <t>ПРИЛОЖЕНИЕ № 1
НАЧАЛНИ ЦЕНИ ЗА ПРОДАЖБА НА ПРОГНОЗНО КОЛИЧЕСТВО ДОБИТА ДЪРВЕСИНА
ОБЕКТ № 17-63-25</t>
  </si>
  <si>
    <t>Всичко за обект №17-63-25</t>
  </si>
  <si>
    <t>Достигната цена €./пл.м3 без ДДС</t>
  </si>
  <si>
    <t>Достигната обща цена, €. без ДДС</t>
  </si>
  <si>
    <t>Гаранция 
за изпълнение,
€</t>
  </si>
  <si>
    <t>ПРИЛОЖЕНИЕ № 2
ДОСТИГНАТИ ЦЕНИ ЗА ПРОДАЖБА НА ПРОГНОЗНО КОЛИЧЕСТВО ДОБИТА ДЪРВЕСИНА
ОБЕКТ № 17-63-25</t>
  </si>
  <si>
    <t>Обект № 17-63-25</t>
  </si>
  <si>
    <t>17-63-25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</si>
</sst>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5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2" fontId="2" fillId="0" borderId="5" xfId="0" applyNumberFormat="1" applyFont="1" applyBorder="1"/>
    <xf numFmtId="2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="110" zoomScaleNormal="110" workbookViewId="0">
      <selection activeCell="B13" sqref="B13"/>
    </sheetView>
  </sheetViews>
  <sheetFormatPr defaultColWidth="9.1796875" defaultRowHeight="13" x14ac:dyDescent="0.3"/>
  <cols>
    <col min="1" max="1" width="9.1796875" style="1"/>
    <col min="2" max="2" width="10" style="1" customWidth="1"/>
    <col min="3" max="3" width="23.26953125" style="1" customWidth="1"/>
    <col min="4" max="11" width="12.1796875" style="1" customWidth="1"/>
    <col min="12" max="12" width="10" style="1" customWidth="1"/>
    <col min="13" max="16384" width="9.1796875" style="1"/>
  </cols>
  <sheetData>
    <row r="1" spans="1:12" ht="46.9" customHeight="1" thickBot="1" x14ac:dyDescent="0.35">
      <c r="A1" s="32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3" spans="1:12" ht="58.5" customHeight="1" x14ac:dyDescent="0.3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29</v>
      </c>
      <c r="G3" s="3" t="s">
        <v>6</v>
      </c>
      <c r="H3" s="3" t="s">
        <v>30</v>
      </c>
      <c r="I3" s="2" t="s">
        <v>7</v>
      </c>
      <c r="J3" s="2" t="s">
        <v>31</v>
      </c>
      <c r="K3" s="4" t="s">
        <v>32</v>
      </c>
      <c r="L3" s="4" t="s">
        <v>33</v>
      </c>
    </row>
    <row r="4" spans="1:12" x14ac:dyDescent="0.3">
      <c r="A4" s="25" t="s">
        <v>0</v>
      </c>
      <c r="B4" s="5" t="s">
        <v>8</v>
      </c>
      <c r="C4" s="5" t="s">
        <v>9</v>
      </c>
      <c r="D4" s="5">
        <v>10</v>
      </c>
      <c r="E4" s="6">
        <v>105</v>
      </c>
      <c r="F4" s="6">
        <f>E4/1.95583</f>
        <v>53.685647525602946</v>
      </c>
      <c r="G4" s="6">
        <f t="shared" ref="G4" si="0">D4*E4</f>
        <v>1050</v>
      </c>
      <c r="H4" s="20">
        <f>D4*F4</f>
        <v>536.8564752560294</v>
      </c>
      <c r="I4" s="28">
        <f>G12*0.05</f>
        <v>1041</v>
      </c>
      <c r="J4" s="28">
        <f>H12*0.05</f>
        <v>532.25484832526354</v>
      </c>
      <c r="K4" s="28">
        <v>208</v>
      </c>
      <c r="L4" s="36">
        <v>106</v>
      </c>
    </row>
    <row r="5" spans="1:12" x14ac:dyDescent="0.3">
      <c r="A5" s="26"/>
      <c r="B5" s="5" t="s">
        <v>8</v>
      </c>
      <c r="C5" s="5" t="s">
        <v>10</v>
      </c>
      <c r="D5" s="5">
        <v>16</v>
      </c>
      <c r="E5" s="6">
        <v>105</v>
      </c>
      <c r="F5" s="6">
        <f t="shared" ref="F5:F10" si="1">E5/1.95583</f>
        <v>53.685647525602946</v>
      </c>
      <c r="G5" s="6">
        <f t="shared" ref="G5:G10" si="2">D5*E5</f>
        <v>1680</v>
      </c>
      <c r="H5" s="20">
        <f t="shared" ref="H5:H10" si="3">D5*F5</f>
        <v>858.97036040964713</v>
      </c>
      <c r="I5" s="29"/>
      <c r="J5" s="29"/>
      <c r="K5" s="29"/>
      <c r="L5" s="36"/>
    </row>
    <row r="6" spans="1:12" x14ac:dyDescent="0.3">
      <c r="A6" s="26"/>
      <c r="B6" s="5" t="s">
        <v>12</v>
      </c>
      <c r="C6" s="5" t="s">
        <v>13</v>
      </c>
      <c r="D6" s="5">
        <v>3</v>
      </c>
      <c r="E6" s="6">
        <v>115</v>
      </c>
      <c r="F6" s="6">
        <f t="shared" si="1"/>
        <v>58.798566337565127</v>
      </c>
      <c r="G6" s="6">
        <f t="shared" si="2"/>
        <v>345</v>
      </c>
      <c r="H6" s="20">
        <f t="shared" si="3"/>
        <v>176.39569901269539</v>
      </c>
      <c r="I6" s="29"/>
      <c r="J6" s="29"/>
      <c r="K6" s="29"/>
      <c r="L6" s="36"/>
    </row>
    <row r="7" spans="1:12" x14ac:dyDescent="0.3">
      <c r="A7" s="26"/>
      <c r="B7" s="5" t="s">
        <v>12</v>
      </c>
      <c r="C7" s="5" t="s">
        <v>9</v>
      </c>
      <c r="D7" s="5">
        <v>9</v>
      </c>
      <c r="E7" s="6">
        <v>105</v>
      </c>
      <c r="F7" s="6">
        <f t="shared" si="1"/>
        <v>53.685647525602946</v>
      </c>
      <c r="G7" s="6">
        <f t="shared" si="2"/>
        <v>945</v>
      </c>
      <c r="H7" s="20">
        <f t="shared" si="3"/>
        <v>483.17082773042648</v>
      </c>
      <c r="I7" s="29"/>
      <c r="J7" s="29"/>
      <c r="K7" s="29"/>
      <c r="L7" s="36"/>
    </row>
    <row r="8" spans="1:12" x14ac:dyDescent="0.3">
      <c r="A8" s="26"/>
      <c r="B8" s="5" t="s">
        <v>14</v>
      </c>
      <c r="C8" s="5" t="s">
        <v>13</v>
      </c>
      <c r="D8" s="5">
        <v>4</v>
      </c>
      <c r="E8" s="6">
        <v>195</v>
      </c>
      <c r="F8" s="6">
        <f t="shared" si="1"/>
        <v>99.701916833262601</v>
      </c>
      <c r="G8" s="6">
        <f t="shared" si="2"/>
        <v>780</v>
      </c>
      <c r="H8" s="20">
        <f t="shared" si="3"/>
        <v>398.8076673330504</v>
      </c>
      <c r="I8" s="29"/>
      <c r="J8" s="29"/>
      <c r="K8" s="29"/>
      <c r="L8" s="36"/>
    </row>
    <row r="9" spans="1:12" x14ac:dyDescent="0.3">
      <c r="A9" s="26"/>
      <c r="B9" s="5" t="s">
        <v>14</v>
      </c>
      <c r="C9" s="5" t="s">
        <v>9</v>
      </c>
      <c r="D9" s="5">
        <v>80</v>
      </c>
      <c r="E9" s="6">
        <v>160</v>
      </c>
      <c r="F9" s="6">
        <f t="shared" si="1"/>
        <v>81.806700991394962</v>
      </c>
      <c r="G9" s="6">
        <f t="shared" si="2"/>
        <v>12800</v>
      </c>
      <c r="H9" s="20">
        <f t="shared" si="3"/>
        <v>6544.5360793115969</v>
      </c>
      <c r="I9" s="29"/>
      <c r="J9" s="29"/>
      <c r="K9" s="29"/>
      <c r="L9" s="36"/>
    </row>
    <row r="10" spans="1:12" x14ac:dyDescent="0.3">
      <c r="A10" s="26"/>
      <c r="B10" s="5" t="s">
        <v>14</v>
      </c>
      <c r="C10" s="5" t="s">
        <v>10</v>
      </c>
      <c r="D10" s="5">
        <v>28</v>
      </c>
      <c r="E10" s="6">
        <v>115</v>
      </c>
      <c r="F10" s="6">
        <f t="shared" si="1"/>
        <v>58.798566337565127</v>
      </c>
      <c r="G10" s="6">
        <f t="shared" si="2"/>
        <v>3220</v>
      </c>
      <c r="H10" s="20">
        <f t="shared" si="3"/>
        <v>1646.3598574518235</v>
      </c>
      <c r="I10" s="29"/>
      <c r="J10" s="29"/>
      <c r="K10" s="29"/>
      <c r="L10" s="36"/>
    </row>
    <row r="11" spans="1:12" x14ac:dyDescent="0.3">
      <c r="A11" s="27"/>
      <c r="B11" s="30" t="s">
        <v>11</v>
      </c>
      <c r="C11" s="31"/>
      <c r="D11" s="7">
        <f>SUM(D4:D10)</f>
        <v>150</v>
      </c>
      <c r="E11" s="8"/>
      <c r="F11" s="8"/>
      <c r="G11" s="8">
        <f>SUM(G4:G10)</f>
        <v>20820</v>
      </c>
      <c r="H11" s="8">
        <f>SUM(H4:H10)</f>
        <v>10645.096966505271</v>
      </c>
      <c r="I11" s="29"/>
      <c r="J11" s="35"/>
      <c r="K11" s="29"/>
      <c r="L11" s="36"/>
    </row>
    <row r="12" spans="1:12" x14ac:dyDescent="0.3">
      <c r="A12" s="5"/>
      <c r="B12" s="23" t="s">
        <v>35</v>
      </c>
      <c r="C12" s="24"/>
      <c r="D12" s="9">
        <f>SUM(D11)</f>
        <v>150</v>
      </c>
      <c r="E12" s="9">
        <f>G12/D12</f>
        <v>138.80000000000001</v>
      </c>
      <c r="F12" s="10">
        <f>H12/D12</f>
        <v>70.967313110035136</v>
      </c>
      <c r="G12" s="10">
        <f>SUM(G11)</f>
        <v>20820</v>
      </c>
      <c r="H12" s="10">
        <f>SUM(H11)</f>
        <v>10645.096966505271</v>
      </c>
      <c r="I12" s="10"/>
      <c r="J12" s="10"/>
      <c r="K12" s="10"/>
      <c r="L12" s="5"/>
    </row>
  </sheetData>
  <autoFilter ref="A3:K11" xr:uid="{00000000-0009-0000-0000-000000000000}"/>
  <mergeCells count="8">
    <mergeCell ref="A1:L1"/>
    <mergeCell ref="J4:J11"/>
    <mergeCell ref="L4:L11"/>
    <mergeCell ref="B12:C12"/>
    <mergeCell ref="A4:A11"/>
    <mergeCell ref="I4:I11"/>
    <mergeCell ref="K4:K11"/>
    <mergeCell ref="B11:C11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"/>
  <sheetViews>
    <sheetView zoomScale="110" zoomScaleNormal="110" workbookViewId="0">
      <selection activeCell="D26" sqref="D26"/>
    </sheetView>
  </sheetViews>
  <sheetFormatPr defaultColWidth="9.1796875" defaultRowHeight="13" x14ac:dyDescent="0.3"/>
  <cols>
    <col min="1" max="1" width="9.1796875" style="1"/>
    <col min="2" max="2" width="10" style="1" customWidth="1"/>
    <col min="3" max="3" width="28.26953125" style="1" bestFit="1" customWidth="1"/>
    <col min="4" max="9" width="12.1796875" style="1" customWidth="1"/>
    <col min="10" max="10" width="10.7265625" style="1" bestFit="1" customWidth="1"/>
    <col min="11" max="16384" width="9.1796875" style="1"/>
  </cols>
  <sheetData>
    <row r="1" spans="1:10" ht="46.9" customHeight="1" x14ac:dyDescent="0.3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</row>
    <row r="3" spans="1:10" ht="58.5" customHeight="1" x14ac:dyDescent="0.3">
      <c r="A3" s="2" t="s">
        <v>1</v>
      </c>
      <c r="B3" s="2" t="s">
        <v>2</v>
      </c>
      <c r="C3" s="2" t="s">
        <v>3</v>
      </c>
      <c r="D3" s="3" t="s">
        <v>4</v>
      </c>
      <c r="E3" s="3" t="s">
        <v>15</v>
      </c>
      <c r="F3" s="3" t="s">
        <v>36</v>
      </c>
      <c r="G3" s="3" t="s">
        <v>16</v>
      </c>
      <c r="H3" s="3" t="s">
        <v>37</v>
      </c>
      <c r="I3" s="2" t="s">
        <v>17</v>
      </c>
      <c r="J3" s="2" t="s">
        <v>38</v>
      </c>
    </row>
    <row r="4" spans="1:10" x14ac:dyDescent="0.3">
      <c r="A4" s="25" t="s">
        <v>0</v>
      </c>
      <c r="B4" s="5" t="s">
        <v>8</v>
      </c>
      <c r="C4" s="5" t="s">
        <v>9</v>
      </c>
      <c r="D4" s="5">
        <v>10</v>
      </c>
      <c r="E4" s="6"/>
      <c r="F4" s="6"/>
      <c r="G4" s="6">
        <f t="shared" ref="G4:G10" si="0">D4*E4</f>
        <v>0</v>
      </c>
      <c r="H4" s="20"/>
      <c r="I4" s="36"/>
      <c r="J4" s="38"/>
    </row>
    <row r="5" spans="1:10" x14ac:dyDescent="0.3">
      <c r="A5" s="26"/>
      <c r="B5" s="5" t="s">
        <v>8</v>
      </c>
      <c r="C5" s="5" t="s">
        <v>10</v>
      </c>
      <c r="D5" s="5">
        <v>16</v>
      </c>
      <c r="E5" s="6"/>
      <c r="F5" s="6"/>
      <c r="G5" s="6">
        <f t="shared" si="0"/>
        <v>0</v>
      </c>
      <c r="H5" s="21"/>
      <c r="I5" s="36"/>
      <c r="J5" s="38"/>
    </row>
    <row r="6" spans="1:10" x14ac:dyDescent="0.3">
      <c r="A6" s="26"/>
      <c r="B6" s="5" t="s">
        <v>12</v>
      </c>
      <c r="C6" s="5" t="s">
        <v>13</v>
      </c>
      <c r="D6" s="5">
        <v>3</v>
      </c>
      <c r="E6" s="6"/>
      <c r="F6" s="6"/>
      <c r="G6" s="6">
        <f t="shared" si="0"/>
        <v>0</v>
      </c>
      <c r="H6" s="21"/>
      <c r="I6" s="36"/>
      <c r="J6" s="38"/>
    </row>
    <row r="7" spans="1:10" x14ac:dyDescent="0.3">
      <c r="A7" s="26"/>
      <c r="B7" s="5" t="s">
        <v>12</v>
      </c>
      <c r="C7" s="5" t="s">
        <v>9</v>
      </c>
      <c r="D7" s="5">
        <v>9</v>
      </c>
      <c r="E7" s="6"/>
      <c r="F7" s="6"/>
      <c r="G7" s="6">
        <f t="shared" si="0"/>
        <v>0</v>
      </c>
      <c r="H7" s="21"/>
      <c r="I7" s="36"/>
      <c r="J7" s="38"/>
    </row>
    <row r="8" spans="1:10" x14ac:dyDescent="0.3">
      <c r="A8" s="26"/>
      <c r="B8" s="5" t="s">
        <v>14</v>
      </c>
      <c r="C8" s="5" t="s">
        <v>13</v>
      </c>
      <c r="D8" s="5">
        <v>4</v>
      </c>
      <c r="E8" s="6"/>
      <c r="F8" s="6"/>
      <c r="G8" s="6">
        <f t="shared" si="0"/>
        <v>0</v>
      </c>
      <c r="H8" s="21"/>
      <c r="I8" s="36"/>
      <c r="J8" s="38"/>
    </row>
    <row r="9" spans="1:10" x14ac:dyDescent="0.3">
      <c r="A9" s="26"/>
      <c r="B9" s="5" t="s">
        <v>14</v>
      </c>
      <c r="C9" s="5" t="s">
        <v>9</v>
      </c>
      <c r="D9" s="5">
        <v>80</v>
      </c>
      <c r="E9" s="6"/>
      <c r="F9" s="6"/>
      <c r="G9" s="6">
        <f t="shared" si="0"/>
        <v>0</v>
      </c>
      <c r="H9" s="21"/>
      <c r="I9" s="36"/>
      <c r="J9" s="38"/>
    </row>
    <row r="10" spans="1:10" x14ac:dyDescent="0.3">
      <c r="A10" s="26"/>
      <c r="B10" s="5" t="s">
        <v>14</v>
      </c>
      <c r="C10" s="5" t="s">
        <v>10</v>
      </c>
      <c r="D10" s="5">
        <v>28</v>
      </c>
      <c r="E10" s="6"/>
      <c r="F10" s="6"/>
      <c r="G10" s="6">
        <f t="shared" si="0"/>
        <v>0</v>
      </c>
      <c r="H10" s="21"/>
      <c r="I10" s="36"/>
      <c r="J10" s="38"/>
    </row>
    <row r="11" spans="1:10" x14ac:dyDescent="0.3">
      <c r="A11" s="27"/>
      <c r="B11" s="30" t="s">
        <v>11</v>
      </c>
      <c r="C11" s="31"/>
      <c r="D11" s="7">
        <f>SUM(D4:D10)</f>
        <v>150</v>
      </c>
      <c r="E11" s="8"/>
      <c r="F11" s="8"/>
      <c r="G11" s="8">
        <f>SUM(G4:G10)</f>
        <v>0</v>
      </c>
      <c r="H11" s="8">
        <f>SUM(H4:H10)</f>
        <v>0</v>
      </c>
      <c r="I11" s="36"/>
      <c r="J11" s="38"/>
    </row>
    <row r="12" spans="1:10" x14ac:dyDescent="0.3">
      <c r="A12" s="5"/>
      <c r="B12" s="23" t="s">
        <v>35</v>
      </c>
      <c r="C12" s="24"/>
      <c r="D12" s="9">
        <f>SUM(D11)</f>
        <v>150</v>
      </c>
      <c r="E12" s="10"/>
      <c r="F12" s="10"/>
      <c r="G12" s="10">
        <f>SUM(G11)</f>
        <v>0</v>
      </c>
      <c r="H12" s="10">
        <f>SUM(H11)</f>
        <v>0</v>
      </c>
      <c r="I12" s="10"/>
      <c r="J12" s="22"/>
    </row>
  </sheetData>
  <autoFilter ref="A3:I11" xr:uid="{00000000-0009-0000-0000-000001000000}"/>
  <mergeCells count="6">
    <mergeCell ref="B12:C12"/>
    <mergeCell ref="A4:A11"/>
    <mergeCell ref="I4:I11"/>
    <mergeCell ref="B11:C11"/>
    <mergeCell ref="A1:J1"/>
    <mergeCell ref="J4:J11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H12" sqref="H12"/>
    </sheetView>
  </sheetViews>
  <sheetFormatPr defaultRowHeight="14.5" x14ac:dyDescent="0.35"/>
  <cols>
    <col min="1" max="1" width="5.7265625" style="12" customWidth="1"/>
    <col min="2" max="2" width="10.54296875" style="12" customWidth="1"/>
    <col min="3" max="3" width="17.81640625" style="12" customWidth="1"/>
    <col min="4" max="11" width="9.1796875" style="12"/>
  </cols>
  <sheetData>
    <row r="2" spans="1:11" ht="17.5" x14ac:dyDescent="0.35">
      <c r="B2" s="13" t="s">
        <v>18</v>
      </c>
      <c r="C2" s="13"/>
    </row>
    <row r="3" spans="1:11" ht="17.5" x14ac:dyDescent="0.35">
      <c r="B3" s="13" t="s">
        <v>19</v>
      </c>
      <c r="C3" s="13"/>
    </row>
    <row r="4" spans="1:11" ht="17.5" x14ac:dyDescent="0.35">
      <c r="B4" s="13" t="s">
        <v>40</v>
      </c>
      <c r="C4" s="13"/>
    </row>
    <row r="5" spans="1:11" ht="18" thickBot="1" x14ac:dyDescent="0.4">
      <c r="B5" s="13"/>
      <c r="C5" s="13"/>
    </row>
    <row r="6" spans="1:11" ht="15" thickBot="1" x14ac:dyDescent="0.4">
      <c r="B6" s="39" t="s">
        <v>20</v>
      </c>
      <c r="C6" s="39" t="s">
        <v>21</v>
      </c>
      <c r="D6" s="41" t="s">
        <v>22</v>
      </c>
      <c r="E6" s="42"/>
      <c r="F6" s="42"/>
      <c r="G6" s="43"/>
      <c r="H6" s="39" t="s">
        <v>23</v>
      </c>
    </row>
    <row r="7" spans="1:11" ht="15" thickBot="1" x14ac:dyDescent="0.4">
      <c r="B7" s="40"/>
      <c r="C7" s="40"/>
      <c r="D7" s="14" t="s">
        <v>24</v>
      </c>
      <c r="E7" s="14" t="s">
        <v>25</v>
      </c>
      <c r="F7" s="14" t="s">
        <v>26</v>
      </c>
      <c r="G7" s="14" t="s">
        <v>27</v>
      </c>
      <c r="H7" s="44"/>
    </row>
    <row r="8" spans="1:11" ht="15" thickBot="1" x14ac:dyDescent="0.4">
      <c r="B8" s="15" t="s">
        <v>41</v>
      </c>
      <c r="C8" s="16" t="s">
        <v>28</v>
      </c>
      <c r="D8" s="17">
        <v>0</v>
      </c>
      <c r="E8" s="14">
        <v>0</v>
      </c>
      <c r="F8" s="14">
        <v>100</v>
      </c>
      <c r="G8" s="14">
        <v>50</v>
      </c>
      <c r="H8" s="18">
        <f>SUM(D8:G8)</f>
        <v>150</v>
      </c>
    </row>
    <row r="9" spans="1:11" x14ac:dyDescent="0.35">
      <c r="I9" s="19"/>
    </row>
    <row r="11" spans="1:11" x14ac:dyDescent="0.35">
      <c r="A11" s="1"/>
      <c r="B11" s="1"/>
      <c r="C11" s="1"/>
      <c r="D11" s="1"/>
      <c r="E11" s="1"/>
      <c r="F11" s="1"/>
      <c r="G11" s="1"/>
      <c r="H11" s="1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1"/>
      <c r="I13" s="1"/>
      <c r="J13" s="1"/>
      <c r="K13" s="1"/>
    </row>
    <row r="15" spans="1:11" x14ac:dyDescent="0.35">
      <c r="A15" s="1"/>
      <c r="B15" s="1"/>
      <c r="C15" s="1"/>
      <c r="D15" s="1"/>
      <c r="E15" s="1"/>
      <c r="F15" s="1"/>
      <c r="G15" s="1"/>
      <c r="H15" s="11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ПРИЛ1_17-63-25</vt:lpstr>
      <vt:lpstr>ПРИЛ2_17-63-25</vt:lpstr>
      <vt:lpstr>ПРИЛ3_17-63-25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Krasi Hristov</cp:lastModifiedBy>
  <cp:lastPrinted>2025-07-24T08:18:02Z</cp:lastPrinted>
  <dcterms:created xsi:type="dcterms:W3CDTF">2025-05-28T06:36:53Z</dcterms:created>
  <dcterms:modified xsi:type="dcterms:W3CDTF">2025-09-05T07:17:31Z</dcterms:modified>
</cp:coreProperties>
</file>