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usinov_r\Русинов\2025\Продажба 2025\-5\"/>
    </mc:Choice>
  </mc:AlternateContent>
  <bookViews>
    <workbookView xWindow="0" yWindow="0" windowWidth="28800" windowHeight="12435"/>
  </bookViews>
  <sheets>
    <sheet name="ПРИЛ1_17-50-25" sheetId="8" r:id="rId1"/>
    <sheet name="ПРИЛ2_17-50-25" sheetId="9" r:id="rId2"/>
    <sheet name="ПРИЛ3_17-50-25" sheetId="10" r:id="rId3"/>
  </sheets>
  <definedNames>
    <definedName name="_xlnm._FilterDatabase" localSheetId="0" hidden="1">'ПРИЛ1_17-50-25'!$A$3:$H$31</definedName>
    <definedName name="_xlnm._FilterDatabase" localSheetId="1" hidden="1">'ПРИЛ2_17-50-25'!$A$3:$G$13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30" i="9"/>
  <c r="F29" i="9"/>
  <c r="F28" i="9"/>
  <c r="F27" i="9"/>
  <c r="F30" i="9" s="1"/>
  <c r="F26" i="9"/>
  <c r="F25" i="9"/>
  <c r="F24" i="9"/>
  <c r="D23" i="9"/>
  <c r="F22" i="9"/>
  <c r="F21" i="9"/>
  <c r="F20" i="9"/>
  <c r="F19" i="9"/>
  <c r="F18" i="9"/>
  <c r="D17" i="9"/>
  <c r="F16" i="9"/>
  <c r="F15" i="9"/>
  <c r="F14" i="9"/>
  <c r="F13" i="9"/>
  <c r="D12" i="9"/>
  <c r="F11" i="9"/>
  <c r="F10" i="9"/>
  <c r="F9" i="9"/>
  <c r="D8" i="9"/>
  <c r="F7" i="9"/>
  <c r="F6" i="9"/>
  <c r="F5" i="9"/>
  <c r="F4" i="9"/>
  <c r="F8" i="9" l="1"/>
  <c r="F23" i="9"/>
  <c r="F31" i="9" s="1"/>
  <c r="E31" i="9" s="1"/>
  <c r="F12" i="9"/>
  <c r="F17" i="9"/>
  <c r="D31" i="9"/>
  <c r="D30" i="8"/>
  <c r="F29" i="8"/>
  <c r="F28" i="8"/>
  <c r="F27" i="8"/>
  <c r="F26" i="8"/>
  <c r="F25" i="8"/>
  <c r="F24" i="8"/>
  <c r="D23" i="8"/>
  <c r="F22" i="8"/>
  <c r="F21" i="8"/>
  <c r="F20" i="8"/>
  <c r="F19" i="8"/>
  <c r="F18" i="8"/>
  <c r="D17" i="8"/>
  <c r="F16" i="8"/>
  <c r="F15" i="8"/>
  <c r="F14" i="8"/>
  <c r="F13" i="8"/>
  <c r="D12" i="8"/>
  <c r="F11" i="8"/>
  <c r="F10" i="8"/>
  <c r="F9" i="8"/>
  <c r="D8" i="8"/>
  <c r="F7" i="8"/>
  <c r="F6" i="8"/>
  <c r="F5" i="8"/>
  <c r="F4" i="8"/>
  <c r="F23" i="8" l="1"/>
  <c r="F12" i="8"/>
  <c r="F8" i="8"/>
  <c r="D31" i="8"/>
  <c r="F17" i="8"/>
  <c r="F30" i="8"/>
  <c r="F31" i="8" l="1"/>
  <c r="E31" i="8" s="1"/>
</calcChain>
</file>

<file path=xl/sharedStrings.xml><?xml version="1.0" encoding="utf-8"?>
<sst xmlns="http://schemas.openxmlformats.org/spreadsheetml/2006/main" count="140" uniqueCount="39">
  <si>
    <t>24-т</t>
  </si>
  <si>
    <t>24-ф</t>
  </si>
  <si>
    <t>282-г</t>
  </si>
  <si>
    <t>282-е</t>
  </si>
  <si>
    <t>282-к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</si>
  <si>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</si>
  <si>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</si>
  <si>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</si>
  <si>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</si>
  <si>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</si>
  <si>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</si>
  <si>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</si>
  <si>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</si>
  <si>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Трупи за бичене над 30 см</t>
  </si>
  <si>
    <t>Трупи за бичене 18-29 см</t>
  </si>
  <si>
    <t>ОЗМ</t>
  </si>
  <si>
    <t>Общо за подотдела</t>
  </si>
  <si>
    <t>цр</t>
  </si>
  <si>
    <t>Трупи за бичене над 50 см</t>
  </si>
  <si>
    <t>бл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</si>
  <si>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</si>
  <si>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</si>
  <si>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</si>
  <si>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</si>
  <si>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</si>
  <si>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</si>
  <si>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</si>
  <si>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</si>
  <si>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</si>
  <si>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</si>
  <si>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</si>
  <si>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</si>
  <si>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</si>
  <si>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</si>
  <si>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ПРИЛОЖЕНИЕ № 1
НАЧАЛНИ ЦЕНИ ЗА ПРОДАЖБА НА ПРОГНОЗНО КОЛИЧЕСТВО ДОБИТА ДЪРВЕСИНА
ОБЕКТ № 17-50-25</t>
  </si>
  <si>
    <t>Всичко за обект №17-50-25</t>
  </si>
  <si>
    <t>ПРИЛОЖЕНИЕ № 2
ДОСТИГНАТИ ЦЕНИ ЗА ПРОДАЖБА НА ПРОГНОЗНО КОЛИЧЕСТВО ДОБИТА ДЪРВЕСИНА
ОБЕКТ № 17-50-25</t>
  </si>
  <si>
    <t>17-50-25</t>
  </si>
  <si>
    <t>Обект № 17-50-25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</si>
</sst>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2" fillId="2" borderId="1" xfId="0" applyFont="1" applyFill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110" zoomScaleNormal="110" workbookViewId="0">
      <selection activeCell="B31" sqref="B31:C31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8" width="12.140625" style="15" customWidth="1"/>
    <col min="9" max="16384" width="9.140625" style="2"/>
  </cols>
  <sheetData>
    <row r="1" spans="1:9" ht="46.9" customHeight="1" thickBot="1" x14ac:dyDescent="0.25">
      <c r="A1" s="31" t="s">
        <v>34</v>
      </c>
      <c r="B1" s="32"/>
      <c r="C1" s="32"/>
      <c r="D1" s="32"/>
      <c r="E1" s="32"/>
      <c r="F1" s="32"/>
      <c r="G1" s="32"/>
      <c r="H1" s="33"/>
      <c r="I1" s="1"/>
    </row>
    <row r="3" spans="1:9" ht="54" customHeight="1" x14ac:dyDescent="0.2">
      <c r="A3" s="3" t="s">
        <v>5</v>
      </c>
      <c r="B3" s="3" t="s">
        <v>6</v>
      </c>
      <c r="C3" s="3" t="s">
        <v>7</v>
      </c>
      <c r="D3" s="4" t="s">
        <v>8</v>
      </c>
      <c r="E3" s="4" t="s">
        <v>9</v>
      </c>
      <c r="F3" s="4" t="s">
        <v>10</v>
      </c>
      <c r="G3" s="11" t="s">
        <v>11</v>
      </c>
      <c r="H3" s="12" t="s">
        <v>12</v>
      </c>
    </row>
    <row r="4" spans="1:9" ht="15" customHeight="1" x14ac:dyDescent="0.2">
      <c r="A4" s="26" t="s">
        <v>0</v>
      </c>
      <c r="B4" s="5" t="s">
        <v>19</v>
      </c>
      <c r="C4" s="5" t="s">
        <v>13</v>
      </c>
      <c r="D4" s="5">
        <v>9</v>
      </c>
      <c r="E4" s="6">
        <v>160</v>
      </c>
      <c r="F4" s="6">
        <f t="shared" ref="F4:F7" si="0">D4*E4</f>
        <v>1440</v>
      </c>
      <c r="G4" s="34">
        <v>1445</v>
      </c>
      <c r="H4" s="34">
        <v>289</v>
      </c>
    </row>
    <row r="5" spans="1:9" x14ac:dyDescent="0.2">
      <c r="A5" s="27"/>
      <c r="B5" s="5" t="s">
        <v>19</v>
      </c>
      <c r="C5" s="5" t="s">
        <v>14</v>
      </c>
      <c r="D5" s="5">
        <v>7</v>
      </c>
      <c r="E5" s="6">
        <v>115</v>
      </c>
      <c r="F5" s="6">
        <f t="shared" si="0"/>
        <v>805</v>
      </c>
      <c r="G5" s="34"/>
      <c r="H5" s="34"/>
    </row>
    <row r="6" spans="1:9" x14ac:dyDescent="0.2">
      <c r="A6" s="27"/>
      <c r="B6" s="5" t="s">
        <v>17</v>
      </c>
      <c r="C6" s="5" t="s">
        <v>13</v>
      </c>
      <c r="D6" s="5">
        <v>23</v>
      </c>
      <c r="E6" s="6">
        <v>105</v>
      </c>
      <c r="F6" s="6">
        <f t="shared" si="0"/>
        <v>2415</v>
      </c>
      <c r="G6" s="34"/>
      <c r="H6" s="34"/>
    </row>
    <row r="7" spans="1:9" x14ac:dyDescent="0.2">
      <c r="A7" s="28"/>
      <c r="B7" s="5" t="s">
        <v>17</v>
      </c>
      <c r="C7" s="5" t="s">
        <v>14</v>
      </c>
      <c r="D7" s="5">
        <v>4</v>
      </c>
      <c r="E7" s="6">
        <v>105</v>
      </c>
      <c r="F7" s="6">
        <f t="shared" si="0"/>
        <v>420</v>
      </c>
      <c r="G7" s="34"/>
      <c r="H7" s="34"/>
    </row>
    <row r="8" spans="1:9" ht="12.75" customHeight="1" x14ac:dyDescent="0.2">
      <c r="A8" s="24" t="s">
        <v>16</v>
      </c>
      <c r="B8" s="25"/>
      <c r="C8" s="14"/>
      <c r="D8" s="7">
        <f>SUM(D4:D7)</f>
        <v>43</v>
      </c>
      <c r="E8" s="7"/>
      <c r="F8" s="8">
        <f t="shared" ref="F8" si="1">SUM(F4:F7)</f>
        <v>5080</v>
      </c>
      <c r="G8" s="34"/>
      <c r="H8" s="34"/>
    </row>
    <row r="9" spans="1:9" x14ac:dyDescent="0.2">
      <c r="A9" s="26" t="s">
        <v>1</v>
      </c>
      <c r="B9" s="5" t="s">
        <v>17</v>
      </c>
      <c r="C9" s="5" t="s">
        <v>13</v>
      </c>
      <c r="D9" s="5">
        <v>4</v>
      </c>
      <c r="E9" s="6">
        <v>105</v>
      </c>
      <c r="F9" s="6">
        <f t="shared" ref="F9:F11" si="2">D9*E9</f>
        <v>420</v>
      </c>
      <c r="G9" s="34"/>
      <c r="H9" s="34"/>
    </row>
    <row r="10" spans="1:9" x14ac:dyDescent="0.2">
      <c r="A10" s="27"/>
      <c r="B10" s="5" t="s">
        <v>19</v>
      </c>
      <c r="C10" s="5" t="s">
        <v>13</v>
      </c>
      <c r="D10" s="5">
        <v>3</v>
      </c>
      <c r="E10" s="6">
        <v>160</v>
      </c>
      <c r="F10" s="6">
        <f t="shared" si="2"/>
        <v>480</v>
      </c>
      <c r="G10" s="34"/>
      <c r="H10" s="34"/>
    </row>
    <row r="11" spans="1:9" x14ac:dyDescent="0.2">
      <c r="A11" s="28"/>
      <c r="B11" s="5" t="s">
        <v>19</v>
      </c>
      <c r="C11" s="5" t="s">
        <v>14</v>
      </c>
      <c r="D11" s="5">
        <v>1</v>
      </c>
      <c r="E11" s="6">
        <v>115</v>
      </c>
      <c r="F11" s="6">
        <f t="shared" si="2"/>
        <v>115</v>
      </c>
      <c r="G11" s="34"/>
      <c r="H11" s="34"/>
    </row>
    <row r="12" spans="1:9" ht="12.75" customHeight="1" x14ac:dyDescent="0.2">
      <c r="A12" s="24" t="s">
        <v>16</v>
      </c>
      <c r="B12" s="25"/>
      <c r="C12" s="14"/>
      <c r="D12" s="7">
        <f>SUM(D9:D11)</f>
        <v>8</v>
      </c>
      <c r="E12" s="7"/>
      <c r="F12" s="8">
        <f t="shared" ref="F12" si="3">SUM(F9:F11)</f>
        <v>1015</v>
      </c>
      <c r="G12" s="34"/>
      <c r="H12" s="34"/>
    </row>
    <row r="13" spans="1:9" x14ac:dyDescent="0.2">
      <c r="A13" s="35" t="s">
        <v>2</v>
      </c>
      <c r="B13" s="5" t="s">
        <v>17</v>
      </c>
      <c r="C13" s="5" t="s">
        <v>18</v>
      </c>
      <c r="D13" s="5">
        <v>6</v>
      </c>
      <c r="E13" s="6">
        <v>115</v>
      </c>
      <c r="F13" s="6">
        <f>D13*E13</f>
        <v>690</v>
      </c>
      <c r="G13" s="34"/>
      <c r="H13" s="34"/>
    </row>
    <row r="14" spans="1:9" x14ac:dyDescent="0.2">
      <c r="A14" s="36"/>
      <c r="B14" s="5" t="s">
        <v>17</v>
      </c>
      <c r="C14" s="5" t="s">
        <v>13</v>
      </c>
      <c r="D14" s="5">
        <v>6</v>
      </c>
      <c r="E14" s="6">
        <v>105</v>
      </c>
      <c r="F14" s="6">
        <f>D14*E14</f>
        <v>630</v>
      </c>
      <c r="G14" s="34"/>
      <c r="H14" s="34"/>
    </row>
    <row r="15" spans="1:9" x14ac:dyDescent="0.2">
      <c r="A15" s="36"/>
      <c r="B15" s="5" t="s">
        <v>17</v>
      </c>
      <c r="C15" s="5" t="s">
        <v>15</v>
      </c>
      <c r="D15" s="5">
        <v>1</v>
      </c>
      <c r="E15" s="6">
        <v>100</v>
      </c>
      <c r="F15" s="6">
        <f>D15*E15</f>
        <v>100</v>
      </c>
      <c r="G15" s="34"/>
      <c r="H15" s="34"/>
    </row>
    <row r="16" spans="1:9" x14ac:dyDescent="0.2">
      <c r="A16" s="36"/>
      <c r="B16" s="5" t="s">
        <v>19</v>
      </c>
      <c r="C16" s="5" t="s">
        <v>13</v>
      </c>
      <c r="D16" s="5">
        <v>1</v>
      </c>
      <c r="E16" s="6">
        <v>160</v>
      </c>
      <c r="F16" s="6">
        <f>D16*E16</f>
        <v>160</v>
      </c>
      <c r="G16" s="34"/>
      <c r="H16" s="34"/>
    </row>
    <row r="17" spans="1:8" x14ac:dyDescent="0.2">
      <c r="A17" s="24" t="s">
        <v>16</v>
      </c>
      <c r="B17" s="25"/>
      <c r="C17" s="14"/>
      <c r="D17" s="7">
        <f>SUM(D13:D16)</f>
        <v>14</v>
      </c>
      <c r="E17" s="7"/>
      <c r="F17" s="8">
        <f>SUM(F13:F16)</f>
        <v>1580</v>
      </c>
      <c r="G17" s="34"/>
      <c r="H17" s="34"/>
    </row>
    <row r="18" spans="1:8" x14ac:dyDescent="0.2">
      <c r="A18" s="26" t="s">
        <v>3</v>
      </c>
      <c r="B18" s="5" t="s">
        <v>17</v>
      </c>
      <c r="C18" s="5" t="s">
        <v>18</v>
      </c>
      <c r="D18" s="5">
        <v>5</v>
      </c>
      <c r="E18" s="6">
        <v>115</v>
      </c>
      <c r="F18" s="6">
        <f>D18*E18</f>
        <v>575</v>
      </c>
      <c r="G18" s="34"/>
      <c r="H18" s="34"/>
    </row>
    <row r="19" spans="1:8" x14ac:dyDescent="0.2">
      <c r="A19" s="27"/>
      <c r="B19" s="5" t="s">
        <v>17</v>
      </c>
      <c r="C19" s="5" t="s">
        <v>13</v>
      </c>
      <c r="D19" s="5">
        <v>32</v>
      </c>
      <c r="E19" s="6">
        <v>105</v>
      </c>
      <c r="F19" s="6">
        <f>D19*E19</f>
        <v>3360</v>
      </c>
      <c r="G19" s="34"/>
      <c r="H19" s="34"/>
    </row>
    <row r="20" spans="1:8" x14ac:dyDescent="0.2">
      <c r="A20" s="27"/>
      <c r="B20" s="5" t="s">
        <v>17</v>
      </c>
      <c r="C20" s="5" t="s">
        <v>14</v>
      </c>
      <c r="D20" s="5">
        <v>4</v>
      </c>
      <c r="E20" s="6">
        <v>105</v>
      </c>
      <c r="F20" s="6">
        <f>D20*E20</f>
        <v>420</v>
      </c>
      <c r="G20" s="34"/>
      <c r="H20" s="34"/>
    </row>
    <row r="21" spans="1:8" x14ac:dyDescent="0.2">
      <c r="A21" s="27"/>
      <c r="B21" s="5" t="s">
        <v>17</v>
      </c>
      <c r="C21" s="5" t="s">
        <v>15</v>
      </c>
      <c r="D21" s="5">
        <v>3</v>
      </c>
      <c r="E21" s="13">
        <v>100</v>
      </c>
      <c r="F21" s="6">
        <f>D21*E21</f>
        <v>300</v>
      </c>
      <c r="G21" s="34"/>
      <c r="H21" s="34"/>
    </row>
    <row r="22" spans="1:8" x14ac:dyDescent="0.2">
      <c r="A22" s="28"/>
      <c r="B22" s="5" t="s">
        <v>19</v>
      </c>
      <c r="C22" s="5" t="s">
        <v>14</v>
      </c>
      <c r="D22" s="5">
        <v>1</v>
      </c>
      <c r="E22" s="6">
        <v>115</v>
      </c>
      <c r="F22" s="6">
        <f>D22*E22</f>
        <v>115</v>
      </c>
      <c r="G22" s="34"/>
      <c r="H22" s="34"/>
    </row>
    <row r="23" spans="1:8" x14ac:dyDescent="0.2">
      <c r="A23" s="24" t="s">
        <v>16</v>
      </c>
      <c r="B23" s="25"/>
      <c r="C23" s="14"/>
      <c r="D23" s="7">
        <f>SUM(D18:D22)</f>
        <v>45</v>
      </c>
      <c r="E23" s="7"/>
      <c r="F23" s="8">
        <f>SUM(F18:F22)</f>
        <v>4770</v>
      </c>
      <c r="G23" s="34"/>
      <c r="H23" s="34"/>
    </row>
    <row r="24" spans="1:8" x14ac:dyDescent="0.2">
      <c r="A24" s="26" t="s">
        <v>4</v>
      </c>
      <c r="B24" s="5" t="s">
        <v>17</v>
      </c>
      <c r="C24" s="5" t="s">
        <v>18</v>
      </c>
      <c r="D24" s="5">
        <v>17</v>
      </c>
      <c r="E24" s="6">
        <v>115</v>
      </c>
      <c r="F24" s="6">
        <f t="shared" ref="F24:F29" si="4">D24*E24</f>
        <v>1955</v>
      </c>
      <c r="G24" s="34"/>
      <c r="H24" s="34"/>
    </row>
    <row r="25" spans="1:8" x14ac:dyDescent="0.2">
      <c r="A25" s="27"/>
      <c r="B25" s="5" t="s">
        <v>17</v>
      </c>
      <c r="C25" s="5" t="s">
        <v>13</v>
      </c>
      <c r="D25" s="5">
        <v>45</v>
      </c>
      <c r="E25" s="6">
        <v>105</v>
      </c>
      <c r="F25" s="6">
        <f t="shared" si="4"/>
        <v>4725</v>
      </c>
      <c r="G25" s="34"/>
      <c r="H25" s="34"/>
    </row>
    <row r="26" spans="1:8" x14ac:dyDescent="0.2">
      <c r="A26" s="27"/>
      <c r="B26" s="5" t="s">
        <v>17</v>
      </c>
      <c r="C26" s="5" t="s">
        <v>15</v>
      </c>
      <c r="D26" s="5">
        <v>4</v>
      </c>
      <c r="E26" s="6">
        <v>100</v>
      </c>
      <c r="F26" s="6">
        <f t="shared" si="4"/>
        <v>400</v>
      </c>
      <c r="G26" s="34"/>
      <c r="H26" s="34"/>
    </row>
    <row r="27" spans="1:8" x14ac:dyDescent="0.2">
      <c r="A27" s="27"/>
      <c r="B27" s="5" t="s">
        <v>19</v>
      </c>
      <c r="C27" s="5" t="s">
        <v>13</v>
      </c>
      <c r="D27" s="5">
        <v>54</v>
      </c>
      <c r="E27" s="6">
        <v>160</v>
      </c>
      <c r="F27" s="6">
        <f t="shared" si="4"/>
        <v>8640</v>
      </c>
      <c r="G27" s="34"/>
      <c r="H27" s="34"/>
    </row>
    <row r="28" spans="1:8" x14ac:dyDescent="0.2">
      <c r="A28" s="27"/>
      <c r="B28" s="5" t="s">
        <v>19</v>
      </c>
      <c r="C28" s="5" t="s">
        <v>14</v>
      </c>
      <c r="D28" s="5">
        <v>3</v>
      </c>
      <c r="E28" s="6">
        <v>115</v>
      </c>
      <c r="F28" s="6">
        <f t="shared" si="4"/>
        <v>345</v>
      </c>
      <c r="G28" s="34"/>
      <c r="H28" s="34"/>
    </row>
    <row r="29" spans="1:8" x14ac:dyDescent="0.2">
      <c r="A29" s="28"/>
      <c r="B29" s="5" t="s">
        <v>19</v>
      </c>
      <c r="C29" s="5" t="s">
        <v>15</v>
      </c>
      <c r="D29" s="5">
        <v>4</v>
      </c>
      <c r="E29" s="6">
        <v>100</v>
      </c>
      <c r="F29" s="6">
        <f t="shared" si="4"/>
        <v>400</v>
      </c>
      <c r="G29" s="34"/>
      <c r="H29" s="34"/>
    </row>
    <row r="30" spans="1:8" x14ac:dyDescent="0.2">
      <c r="A30" s="24" t="s">
        <v>16</v>
      </c>
      <c r="B30" s="25"/>
      <c r="C30" s="14"/>
      <c r="D30" s="7">
        <f>SUM(D24:D29)</f>
        <v>127</v>
      </c>
      <c r="E30" s="7"/>
      <c r="F30" s="8">
        <f>SUM(F24:F29)</f>
        <v>16465</v>
      </c>
      <c r="G30" s="34"/>
      <c r="H30" s="34"/>
    </row>
    <row r="31" spans="1:8" x14ac:dyDescent="0.2">
      <c r="A31" s="5"/>
      <c r="B31" s="29" t="s">
        <v>35</v>
      </c>
      <c r="C31" s="30"/>
      <c r="D31" s="9">
        <f>SUM(D30,D23,D17,D12,D8)</f>
        <v>237</v>
      </c>
      <c r="E31" s="10">
        <f>F31/D31</f>
        <v>121.9831223628692</v>
      </c>
      <c r="F31" s="10">
        <f t="shared" ref="F31" si="5">SUM(F30,F23,F17,F12,F8)</f>
        <v>28910</v>
      </c>
      <c r="G31" s="5"/>
      <c r="H31" s="6"/>
    </row>
  </sheetData>
  <autoFilter ref="A3:H31"/>
  <mergeCells count="14">
    <mergeCell ref="A23:B23"/>
    <mergeCell ref="A24:A29"/>
    <mergeCell ref="A30:B30"/>
    <mergeCell ref="B31:C31"/>
    <mergeCell ref="A1:H1"/>
    <mergeCell ref="A4:A7"/>
    <mergeCell ref="G4:G30"/>
    <mergeCell ref="H4:H30"/>
    <mergeCell ref="A8:B8"/>
    <mergeCell ref="A9:A11"/>
    <mergeCell ref="A12:B12"/>
    <mergeCell ref="A13:A16"/>
    <mergeCell ref="A17:B17"/>
    <mergeCell ref="A18:A22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workbookViewId="0">
      <selection activeCell="B32" sqref="B32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31" t="s">
        <v>36</v>
      </c>
      <c r="B1" s="32"/>
      <c r="C1" s="32"/>
      <c r="D1" s="32"/>
      <c r="E1" s="32"/>
      <c r="F1" s="32"/>
      <c r="G1" s="33"/>
      <c r="H1" s="1"/>
    </row>
    <row r="3" spans="1:8" ht="54" customHeight="1" x14ac:dyDescent="0.2">
      <c r="A3" s="3" t="s">
        <v>5</v>
      </c>
      <c r="B3" s="3" t="s">
        <v>6</v>
      </c>
      <c r="C3" s="3" t="s">
        <v>7</v>
      </c>
      <c r="D3" s="4" t="s">
        <v>8</v>
      </c>
      <c r="E3" s="4" t="s">
        <v>20</v>
      </c>
      <c r="F3" s="4" t="s">
        <v>21</v>
      </c>
      <c r="G3" s="3" t="s">
        <v>22</v>
      </c>
    </row>
    <row r="4" spans="1:8" ht="15" customHeight="1" x14ac:dyDescent="0.2">
      <c r="A4" s="26" t="s">
        <v>0</v>
      </c>
      <c r="B4" s="5" t="s">
        <v>19</v>
      </c>
      <c r="C4" s="5" t="s">
        <v>13</v>
      </c>
      <c r="D4" s="5">
        <v>9</v>
      </c>
      <c r="E4" s="6"/>
      <c r="F4" s="6">
        <f t="shared" ref="F4:F7" si="0">D4*E4</f>
        <v>0</v>
      </c>
      <c r="G4" s="34"/>
    </row>
    <row r="5" spans="1:8" x14ac:dyDescent="0.2">
      <c r="A5" s="27"/>
      <c r="B5" s="5" t="s">
        <v>19</v>
      </c>
      <c r="C5" s="5" t="s">
        <v>14</v>
      </c>
      <c r="D5" s="5">
        <v>7</v>
      </c>
      <c r="E5" s="6"/>
      <c r="F5" s="6">
        <f t="shared" si="0"/>
        <v>0</v>
      </c>
      <c r="G5" s="34"/>
    </row>
    <row r="6" spans="1:8" x14ac:dyDescent="0.2">
      <c r="A6" s="27"/>
      <c r="B6" s="5" t="s">
        <v>17</v>
      </c>
      <c r="C6" s="5" t="s">
        <v>13</v>
      </c>
      <c r="D6" s="5">
        <v>23</v>
      </c>
      <c r="E6" s="6"/>
      <c r="F6" s="6">
        <f t="shared" si="0"/>
        <v>0</v>
      </c>
      <c r="G6" s="34"/>
    </row>
    <row r="7" spans="1:8" x14ac:dyDescent="0.2">
      <c r="A7" s="28"/>
      <c r="B7" s="5" t="s">
        <v>17</v>
      </c>
      <c r="C7" s="5" t="s">
        <v>14</v>
      </c>
      <c r="D7" s="5">
        <v>4</v>
      </c>
      <c r="E7" s="6"/>
      <c r="F7" s="6">
        <f t="shared" si="0"/>
        <v>0</v>
      </c>
      <c r="G7" s="34"/>
    </row>
    <row r="8" spans="1:8" ht="12.75" customHeight="1" x14ac:dyDescent="0.2">
      <c r="A8" s="24" t="s">
        <v>16</v>
      </c>
      <c r="B8" s="25"/>
      <c r="C8" s="14"/>
      <c r="D8" s="7">
        <f>SUM(D4:D7)</f>
        <v>43</v>
      </c>
      <c r="E8" s="7"/>
      <c r="F8" s="8">
        <f t="shared" ref="F8" si="1">SUM(F4:F7)</f>
        <v>0</v>
      </c>
      <c r="G8" s="34"/>
    </row>
    <row r="9" spans="1:8" x14ac:dyDescent="0.2">
      <c r="A9" s="26" t="s">
        <v>1</v>
      </c>
      <c r="B9" s="5" t="s">
        <v>17</v>
      </c>
      <c r="C9" s="5" t="s">
        <v>13</v>
      </c>
      <c r="D9" s="5">
        <v>4</v>
      </c>
      <c r="E9" s="6"/>
      <c r="F9" s="6">
        <f t="shared" ref="F9:F11" si="2">D9*E9</f>
        <v>0</v>
      </c>
      <c r="G9" s="34"/>
    </row>
    <row r="10" spans="1:8" x14ac:dyDescent="0.2">
      <c r="A10" s="27"/>
      <c r="B10" s="5" t="s">
        <v>19</v>
      </c>
      <c r="C10" s="5" t="s">
        <v>13</v>
      </c>
      <c r="D10" s="5">
        <v>3</v>
      </c>
      <c r="E10" s="6"/>
      <c r="F10" s="6">
        <f t="shared" si="2"/>
        <v>0</v>
      </c>
      <c r="G10" s="34"/>
    </row>
    <row r="11" spans="1:8" x14ac:dyDescent="0.2">
      <c r="A11" s="28"/>
      <c r="B11" s="5" t="s">
        <v>19</v>
      </c>
      <c r="C11" s="5" t="s">
        <v>14</v>
      </c>
      <c r="D11" s="5">
        <v>1</v>
      </c>
      <c r="E11" s="6"/>
      <c r="F11" s="6">
        <f t="shared" si="2"/>
        <v>0</v>
      </c>
      <c r="G11" s="34"/>
    </row>
    <row r="12" spans="1:8" ht="12.75" customHeight="1" x14ac:dyDescent="0.2">
      <c r="A12" s="24" t="s">
        <v>16</v>
      </c>
      <c r="B12" s="25"/>
      <c r="C12" s="14"/>
      <c r="D12" s="7">
        <f>SUM(D9:D11)</f>
        <v>8</v>
      </c>
      <c r="E12" s="7"/>
      <c r="F12" s="8">
        <f t="shared" ref="F12" si="3">SUM(F9:F11)</f>
        <v>0</v>
      </c>
      <c r="G12" s="34"/>
    </row>
    <row r="13" spans="1:8" x14ac:dyDescent="0.2">
      <c r="A13" s="35" t="s">
        <v>2</v>
      </c>
      <c r="B13" s="5" t="s">
        <v>17</v>
      </c>
      <c r="C13" s="5" t="s">
        <v>18</v>
      </c>
      <c r="D13" s="5">
        <v>6</v>
      </c>
      <c r="E13" s="6"/>
      <c r="F13" s="6">
        <f>D13*E13</f>
        <v>0</v>
      </c>
      <c r="G13" s="34"/>
    </row>
    <row r="14" spans="1:8" x14ac:dyDescent="0.2">
      <c r="A14" s="36"/>
      <c r="B14" s="5" t="s">
        <v>17</v>
      </c>
      <c r="C14" s="5" t="s">
        <v>13</v>
      </c>
      <c r="D14" s="5">
        <v>6</v>
      </c>
      <c r="E14" s="6"/>
      <c r="F14" s="6">
        <f>D14*E14</f>
        <v>0</v>
      </c>
      <c r="G14" s="34"/>
    </row>
    <row r="15" spans="1:8" x14ac:dyDescent="0.2">
      <c r="A15" s="36"/>
      <c r="B15" s="5" t="s">
        <v>17</v>
      </c>
      <c r="C15" s="5" t="s">
        <v>15</v>
      </c>
      <c r="D15" s="5">
        <v>1</v>
      </c>
      <c r="E15" s="6"/>
      <c r="F15" s="6">
        <f>D15*E15</f>
        <v>0</v>
      </c>
      <c r="G15" s="34"/>
    </row>
    <row r="16" spans="1:8" x14ac:dyDescent="0.2">
      <c r="A16" s="36"/>
      <c r="B16" s="5" t="s">
        <v>19</v>
      </c>
      <c r="C16" s="5" t="s">
        <v>13</v>
      </c>
      <c r="D16" s="5">
        <v>1</v>
      </c>
      <c r="E16" s="6"/>
      <c r="F16" s="6">
        <f>D16*E16</f>
        <v>0</v>
      </c>
      <c r="G16" s="34"/>
    </row>
    <row r="17" spans="1:7" x14ac:dyDescent="0.2">
      <c r="A17" s="24" t="s">
        <v>16</v>
      </c>
      <c r="B17" s="25"/>
      <c r="C17" s="14"/>
      <c r="D17" s="7">
        <f>SUM(D13:D16)</f>
        <v>14</v>
      </c>
      <c r="E17" s="7"/>
      <c r="F17" s="8">
        <f>SUM(F13:F16)</f>
        <v>0</v>
      </c>
      <c r="G17" s="34"/>
    </row>
    <row r="18" spans="1:7" x14ac:dyDescent="0.2">
      <c r="A18" s="26" t="s">
        <v>3</v>
      </c>
      <c r="B18" s="5" t="s">
        <v>17</v>
      </c>
      <c r="C18" s="5" t="s">
        <v>18</v>
      </c>
      <c r="D18" s="5">
        <v>5</v>
      </c>
      <c r="E18" s="6"/>
      <c r="F18" s="6">
        <f>D18*E18</f>
        <v>0</v>
      </c>
      <c r="G18" s="34"/>
    </row>
    <row r="19" spans="1:7" x14ac:dyDescent="0.2">
      <c r="A19" s="27"/>
      <c r="B19" s="5" t="s">
        <v>17</v>
      </c>
      <c r="C19" s="5" t="s">
        <v>13</v>
      </c>
      <c r="D19" s="5">
        <v>32</v>
      </c>
      <c r="E19" s="6"/>
      <c r="F19" s="6">
        <f>D19*E19</f>
        <v>0</v>
      </c>
      <c r="G19" s="34"/>
    </row>
    <row r="20" spans="1:7" x14ac:dyDescent="0.2">
      <c r="A20" s="27"/>
      <c r="B20" s="5" t="s">
        <v>17</v>
      </c>
      <c r="C20" s="5" t="s">
        <v>14</v>
      </c>
      <c r="D20" s="5">
        <v>4</v>
      </c>
      <c r="E20" s="6"/>
      <c r="F20" s="6">
        <f>D20*E20</f>
        <v>0</v>
      </c>
      <c r="G20" s="34"/>
    </row>
    <row r="21" spans="1:7" x14ac:dyDescent="0.2">
      <c r="A21" s="27"/>
      <c r="B21" s="5" t="s">
        <v>17</v>
      </c>
      <c r="C21" s="5" t="s">
        <v>15</v>
      </c>
      <c r="D21" s="5">
        <v>3</v>
      </c>
      <c r="E21" s="13"/>
      <c r="F21" s="6">
        <f>D21*E21</f>
        <v>0</v>
      </c>
      <c r="G21" s="34"/>
    </row>
    <row r="22" spans="1:7" x14ac:dyDescent="0.2">
      <c r="A22" s="28"/>
      <c r="B22" s="5" t="s">
        <v>19</v>
      </c>
      <c r="C22" s="5" t="s">
        <v>14</v>
      </c>
      <c r="D22" s="5">
        <v>1</v>
      </c>
      <c r="E22" s="6"/>
      <c r="F22" s="6">
        <f>D22*E22</f>
        <v>0</v>
      </c>
      <c r="G22" s="34"/>
    </row>
    <row r="23" spans="1:7" x14ac:dyDescent="0.2">
      <c r="A23" s="24" t="s">
        <v>16</v>
      </c>
      <c r="B23" s="25"/>
      <c r="C23" s="14"/>
      <c r="D23" s="7">
        <f>SUM(D18:D22)</f>
        <v>45</v>
      </c>
      <c r="E23" s="7"/>
      <c r="F23" s="8">
        <f>SUM(F18:F22)</f>
        <v>0</v>
      </c>
      <c r="G23" s="34"/>
    </row>
    <row r="24" spans="1:7" x14ac:dyDescent="0.2">
      <c r="A24" s="26" t="s">
        <v>4</v>
      </c>
      <c r="B24" s="5" t="s">
        <v>17</v>
      </c>
      <c r="C24" s="5" t="s">
        <v>18</v>
      </c>
      <c r="D24" s="5">
        <v>17</v>
      </c>
      <c r="E24" s="6"/>
      <c r="F24" s="6">
        <f t="shared" ref="F24:F29" si="4">D24*E24</f>
        <v>0</v>
      </c>
      <c r="G24" s="34"/>
    </row>
    <row r="25" spans="1:7" x14ac:dyDescent="0.2">
      <c r="A25" s="27"/>
      <c r="B25" s="5" t="s">
        <v>17</v>
      </c>
      <c r="C25" s="5" t="s">
        <v>13</v>
      </c>
      <c r="D25" s="5">
        <v>45</v>
      </c>
      <c r="E25" s="6"/>
      <c r="F25" s="6">
        <f t="shared" si="4"/>
        <v>0</v>
      </c>
      <c r="G25" s="34"/>
    </row>
    <row r="26" spans="1:7" x14ac:dyDescent="0.2">
      <c r="A26" s="27"/>
      <c r="B26" s="5" t="s">
        <v>17</v>
      </c>
      <c r="C26" s="5" t="s">
        <v>15</v>
      </c>
      <c r="D26" s="5">
        <v>4</v>
      </c>
      <c r="E26" s="6"/>
      <c r="F26" s="6">
        <f t="shared" si="4"/>
        <v>0</v>
      </c>
      <c r="G26" s="34"/>
    </row>
    <row r="27" spans="1:7" x14ac:dyDescent="0.2">
      <c r="A27" s="27"/>
      <c r="B27" s="5" t="s">
        <v>19</v>
      </c>
      <c r="C27" s="5" t="s">
        <v>13</v>
      </c>
      <c r="D27" s="5">
        <v>54</v>
      </c>
      <c r="E27" s="6"/>
      <c r="F27" s="6">
        <f t="shared" si="4"/>
        <v>0</v>
      </c>
      <c r="G27" s="34"/>
    </row>
    <row r="28" spans="1:7" x14ac:dyDescent="0.2">
      <c r="A28" s="27"/>
      <c r="B28" s="5" t="s">
        <v>19</v>
      </c>
      <c r="C28" s="5" t="s">
        <v>14</v>
      </c>
      <c r="D28" s="5">
        <v>3</v>
      </c>
      <c r="E28" s="6"/>
      <c r="F28" s="6">
        <f t="shared" si="4"/>
        <v>0</v>
      </c>
      <c r="G28" s="34"/>
    </row>
    <row r="29" spans="1:7" x14ac:dyDescent="0.2">
      <c r="A29" s="28"/>
      <c r="B29" s="5" t="s">
        <v>19</v>
      </c>
      <c r="C29" s="5" t="s">
        <v>15</v>
      </c>
      <c r="D29" s="5">
        <v>4</v>
      </c>
      <c r="E29" s="6"/>
      <c r="F29" s="6">
        <f t="shared" si="4"/>
        <v>0</v>
      </c>
      <c r="G29" s="34"/>
    </row>
    <row r="30" spans="1:7" x14ac:dyDescent="0.2">
      <c r="A30" s="24" t="s">
        <v>16</v>
      </c>
      <c r="B30" s="25"/>
      <c r="C30" s="14"/>
      <c r="D30" s="7">
        <f>SUM(D24:D29)</f>
        <v>127</v>
      </c>
      <c r="E30" s="7"/>
      <c r="F30" s="8">
        <f>SUM(F24:F29)</f>
        <v>0</v>
      </c>
      <c r="G30" s="34"/>
    </row>
    <row r="31" spans="1:7" x14ac:dyDescent="0.2">
      <c r="A31" s="5"/>
      <c r="B31" s="29" t="s">
        <v>35</v>
      </c>
      <c r="C31" s="30"/>
      <c r="D31" s="9">
        <f>SUM(D30,D23,D17,D12,D8)</f>
        <v>237</v>
      </c>
      <c r="E31" s="10">
        <f>F31/D31</f>
        <v>0</v>
      </c>
      <c r="F31" s="10">
        <f t="shared" ref="F31" si="5">SUM(F30,F23,F17,F12,F8)</f>
        <v>0</v>
      </c>
      <c r="G31" s="5"/>
    </row>
  </sheetData>
  <autoFilter ref="A3:G13"/>
  <mergeCells count="13">
    <mergeCell ref="A23:B23"/>
    <mergeCell ref="A24:A29"/>
    <mergeCell ref="A30:B30"/>
    <mergeCell ref="B31:C31"/>
    <mergeCell ref="A1:G1"/>
    <mergeCell ref="A4:A7"/>
    <mergeCell ref="G4:G30"/>
    <mergeCell ref="A8:B8"/>
    <mergeCell ref="A9:A11"/>
    <mergeCell ref="A12:B12"/>
    <mergeCell ref="A13:A16"/>
    <mergeCell ref="A17:B17"/>
    <mergeCell ref="A18:A22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G9" sqref="G9"/>
    </sheetView>
  </sheetViews>
  <sheetFormatPr defaultRowHeight="15" x14ac:dyDescent="0.25"/>
  <cols>
    <col min="1" max="1" width="5.7109375" style="16" customWidth="1"/>
    <col min="2" max="2" width="10.5703125" style="16" customWidth="1"/>
    <col min="3" max="3" width="17.85546875" style="16" customWidth="1"/>
    <col min="4" max="11" width="9.140625" style="16"/>
  </cols>
  <sheetData>
    <row r="2" spans="1:11" ht="18.75" x14ac:dyDescent="0.25">
      <c r="B2" s="17" t="s">
        <v>23</v>
      </c>
      <c r="C2" s="17"/>
    </row>
    <row r="3" spans="1:11" ht="18.75" x14ac:dyDescent="0.25">
      <c r="B3" s="17" t="s">
        <v>24</v>
      </c>
      <c r="C3" s="17"/>
    </row>
    <row r="4" spans="1:11" ht="18.75" x14ac:dyDescent="0.25">
      <c r="B4" s="17" t="s">
        <v>38</v>
      </c>
      <c r="C4" s="17"/>
    </row>
    <row r="5" spans="1:11" ht="19.5" thickBot="1" x14ac:dyDescent="0.3">
      <c r="B5" s="17"/>
      <c r="C5" s="17"/>
    </row>
    <row r="6" spans="1:11" ht="15.75" thickBot="1" x14ac:dyDescent="0.3">
      <c r="B6" s="37" t="s">
        <v>25</v>
      </c>
      <c r="C6" s="37" t="s">
        <v>26</v>
      </c>
      <c r="D6" s="39" t="s">
        <v>27</v>
      </c>
      <c r="E6" s="40"/>
      <c r="F6" s="40"/>
      <c r="G6" s="41"/>
      <c r="H6" s="37" t="s">
        <v>28</v>
      </c>
    </row>
    <row r="7" spans="1:11" ht="15.75" thickBot="1" x14ac:dyDescent="0.3">
      <c r="B7" s="38"/>
      <c r="C7" s="38"/>
      <c r="D7" s="18" t="s">
        <v>29</v>
      </c>
      <c r="E7" s="18" t="s">
        <v>30</v>
      </c>
      <c r="F7" s="18" t="s">
        <v>31</v>
      </c>
      <c r="G7" s="18" t="s">
        <v>32</v>
      </c>
      <c r="H7" s="42"/>
    </row>
    <row r="8" spans="1:11" ht="15.75" thickBot="1" x14ac:dyDescent="0.3">
      <c r="B8" s="19" t="s">
        <v>37</v>
      </c>
      <c r="C8" s="20" t="s">
        <v>33</v>
      </c>
      <c r="D8" s="21">
        <v>0</v>
      </c>
      <c r="E8" s="18">
        <v>0</v>
      </c>
      <c r="F8" s="18">
        <v>150</v>
      </c>
      <c r="G8" s="18">
        <v>87</v>
      </c>
      <c r="H8" s="22">
        <f>SUM(D8:G8)</f>
        <v>237</v>
      </c>
    </row>
    <row r="9" spans="1:11" x14ac:dyDescent="0.25">
      <c r="I9" s="23"/>
    </row>
    <row r="11" spans="1:11" x14ac:dyDescent="0.25">
      <c r="A11" s="2"/>
      <c r="B11" s="2"/>
      <c r="C11" s="2"/>
      <c r="D11" s="2"/>
      <c r="E11" s="2"/>
      <c r="F11" s="2"/>
      <c r="G11" s="2"/>
      <c r="H11" s="15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5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5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ПРИЛ1_17-50-25</vt:lpstr>
      <vt:lpstr>ПРИЛ2_17-50-25</vt:lpstr>
      <vt:lpstr>ПРИЛ3_17-50-25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2025-07-24T08:13:09Z</cp:lastPrinted>
  <dcterms:created xsi:type="dcterms:W3CDTF">2025-05-28T06:36:53Z</dcterms:created>
  <dcterms:modified xsi:type="dcterms:W3CDTF">2025-07-24T11:35:44Z</dcterms:modified>
</cp:coreProperties>
</file>