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Общо основание продажба\ЕЛЕКТРОНЕН ТЪРГ ПРОГНОЗНО ДОБИТА Д-НА ЮНИ 2025Г\ЕЛЕКТРОНЕН ТЪРГ ПРОГНОЗНО ДОБИТА Д-НА ЮНИ 2025Г\3-51-25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1'!$A$2:$L$97</definedName>
    <definedName name="_xlnm._FilterDatabase" localSheetId="1" hidden="1">'Прил. 2'!$A$2:$L$97</definedName>
  </definedNames>
  <calcPr calcId="162913"/>
</workbook>
</file>

<file path=xl/calcChain.xml><?xml version="1.0" encoding="utf-8"?>
<calcChain xmlns="http://schemas.openxmlformats.org/spreadsheetml/2006/main">
  <c r="F97" i="15" l="1"/>
  <c r="E96" i="15"/>
  <c r="E97" i="15" s="1"/>
  <c r="E86" i="15"/>
  <c r="E76" i="15"/>
  <c r="E63" i="15"/>
  <c r="E51" i="15"/>
  <c r="E38" i="15"/>
  <c r="E20" i="15"/>
  <c r="F97" i="13" l="1"/>
  <c r="E96" i="13"/>
  <c r="I95" i="13"/>
  <c r="K95" i="13" s="1"/>
  <c r="J94" i="13"/>
  <c r="K94" i="13" s="1"/>
  <c r="J93" i="13"/>
  <c r="K93" i="13" s="1"/>
  <c r="J92" i="13"/>
  <c r="K92" i="13" s="1"/>
  <c r="I91" i="13"/>
  <c r="K91" i="13" s="1"/>
  <c r="I90" i="13"/>
  <c r="K90" i="13" s="1"/>
  <c r="I89" i="13"/>
  <c r="K89" i="13" s="1"/>
  <c r="I88" i="13"/>
  <c r="K88" i="13" s="1"/>
  <c r="I87" i="13"/>
  <c r="K87" i="13" s="1"/>
  <c r="E86" i="13"/>
  <c r="I85" i="13"/>
  <c r="K85" i="13" s="1"/>
  <c r="J84" i="13"/>
  <c r="K84" i="13" s="1"/>
  <c r="J83" i="13"/>
  <c r="K83" i="13" s="1"/>
  <c r="J82" i="13"/>
  <c r="K82" i="13" s="1"/>
  <c r="I81" i="13"/>
  <c r="K81" i="13" s="1"/>
  <c r="I80" i="13"/>
  <c r="K80" i="13" s="1"/>
  <c r="I79" i="13"/>
  <c r="K79" i="13" s="1"/>
  <c r="I78" i="13"/>
  <c r="K78" i="13" s="1"/>
  <c r="I77" i="13"/>
  <c r="K77" i="13" s="1"/>
  <c r="E76" i="13"/>
  <c r="I75" i="13"/>
  <c r="K75" i="13" s="1"/>
  <c r="J74" i="13"/>
  <c r="K74" i="13" s="1"/>
  <c r="J73" i="13"/>
  <c r="K73" i="13" s="1"/>
  <c r="J72" i="13"/>
  <c r="K72" i="13" s="1"/>
  <c r="I71" i="13"/>
  <c r="K71" i="13" s="1"/>
  <c r="I70" i="13"/>
  <c r="K70" i="13" s="1"/>
  <c r="I69" i="13"/>
  <c r="K69" i="13" s="1"/>
  <c r="J68" i="13"/>
  <c r="K68" i="13" s="1"/>
  <c r="J67" i="13"/>
  <c r="K67" i="13" s="1"/>
  <c r="J66" i="13"/>
  <c r="K66" i="13" s="1"/>
  <c r="I65" i="13"/>
  <c r="K65" i="13" s="1"/>
  <c r="I64" i="13"/>
  <c r="K64" i="13" s="1"/>
  <c r="E63" i="13"/>
  <c r="I62" i="13"/>
  <c r="K62" i="13" s="1"/>
  <c r="J61" i="13"/>
  <c r="K61" i="13" s="1"/>
  <c r="J60" i="13"/>
  <c r="K60" i="13" s="1"/>
  <c r="J59" i="13"/>
  <c r="K59" i="13" s="1"/>
  <c r="I58" i="13"/>
  <c r="K58" i="13" s="1"/>
  <c r="I57" i="13"/>
  <c r="K57" i="13" s="1"/>
  <c r="I56" i="13"/>
  <c r="K56" i="13" s="1"/>
  <c r="J55" i="13"/>
  <c r="K55" i="13" s="1"/>
  <c r="J54" i="13"/>
  <c r="K54" i="13" s="1"/>
  <c r="J53" i="13"/>
  <c r="K53" i="13" s="1"/>
  <c r="I52" i="13"/>
  <c r="K52" i="13" s="1"/>
  <c r="E51" i="13"/>
  <c r="I50" i="13"/>
  <c r="K50" i="13" s="1"/>
  <c r="J49" i="13"/>
  <c r="K49" i="13" s="1"/>
  <c r="J48" i="13"/>
  <c r="K48" i="13" s="1"/>
  <c r="J47" i="13"/>
  <c r="K47" i="13" s="1"/>
  <c r="I46" i="13"/>
  <c r="K46" i="13" s="1"/>
  <c r="I45" i="13"/>
  <c r="K45" i="13" s="1"/>
  <c r="I44" i="13"/>
  <c r="K44" i="13" s="1"/>
  <c r="J43" i="13"/>
  <c r="K43" i="13" s="1"/>
  <c r="J42" i="13"/>
  <c r="K42" i="13" s="1"/>
  <c r="J41" i="13"/>
  <c r="K41" i="13" s="1"/>
  <c r="I40" i="13"/>
  <c r="K40" i="13" s="1"/>
  <c r="I39" i="13"/>
  <c r="K39" i="13" s="1"/>
  <c r="E38" i="13"/>
  <c r="I37" i="13"/>
  <c r="K37" i="13" s="1"/>
  <c r="J36" i="13"/>
  <c r="K36" i="13" s="1"/>
  <c r="J35" i="13"/>
  <c r="K35" i="13" s="1"/>
  <c r="J34" i="13"/>
  <c r="K34" i="13" s="1"/>
  <c r="I33" i="13"/>
  <c r="K33" i="13" s="1"/>
  <c r="I32" i="13"/>
  <c r="K32" i="13" s="1"/>
  <c r="I31" i="13"/>
  <c r="K31" i="13" s="1"/>
  <c r="I30" i="13"/>
  <c r="K30" i="13" s="1"/>
  <c r="J29" i="13"/>
  <c r="K29" i="13" s="1"/>
  <c r="J28" i="13"/>
  <c r="K28" i="13" s="1"/>
  <c r="J27" i="13"/>
  <c r="K27" i="13" s="1"/>
  <c r="J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E20" i="13"/>
  <c r="I19" i="13"/>
  <c r="K19" i="13" s="1"/>
  <c r="J18" i="13"/>
  <c r="K18" i="13" s="1"/>
  <c r="J17" i="13"/>
  <c r="K17" i="13" s="1"/>
  <c r="J16" i="13"/>
  <c r="K16" i="13" s="1"/>
  <c r="I15" i="13"/>
  <c r="K15" i="13" s="1"/>
  <c r="J14" i="13"/>
  <c r="K14" i="13" s="1"/>
  <c r="J13" i="13"/>
  <c r="K13" i="13" s="1"/>
  <c r="J12" i="13"/>
  <c r="K12" i="13" s="1"/>
  <c r="I11" i="13"/>
  <c r="K11" i="13" s="1"/>
  <c r="J10" i="13"/>
  <c r="K10" i="13" s="1"/>
  <c r="J9" i="13"/>
  <c r="K9" i="13" s="1"/>
  <c r="J8" i="13"/>
  <c r="K8" i="13" s="1"/>
  <c r="I7" i="13"/>
  <c r="K7" i="13" s="1"/>
  <c r="I6" i="13"/>
  <c r="K6" i="13" s="1"/>
  <c r="I5" i="13"/>
  <c r="K5" i="13" s="1"/>
  <c r="I4" i="13"/>
  <c r="K4" i="13" s="1"/>
  <c r="I3" i="13"/>
  <c r="K3" i="13" s="1"/>
  <c r="E97" i="13" l="1"/>
  <c r="K63" i="13"/>
  <c r="K20" i="13"/>
  <c r="K51" i="13"/>
  <c r="K86" i="13"/>
  <c r="K38" i="13"/>
  <c r="K96" i="13"/>
  <c r="K76" i="13"/>
  <c r="K97" i="13" l="1"/>
</calcChain>
</file>

<file path=xl/sharedStrings.xml><?xml version="1.0" encoding="utf-8"?>
<sst xmlns="http://schemas.openxmlformats.org/spreadsheetml/2006/main" count="420" uniqueCount="53">
  <si>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</si>
  <si>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</si>
  <si>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</si>
  <si>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</si>
  <si>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</si>
  <si>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</si>
  <si>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</si>
  <si>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</si>
  <si>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</si>
  <si>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</si>
  <si>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</si>
  <si>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</si>
  <si>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</si>
  <si>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</si>
  <si>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</si>
  <si>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</si>
  <si>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</si>
  <si>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</si>
  <si>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</si>
  <si>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</si>
  <si>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</si>
  <si>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</si>
  <si>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</si>
  <si>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</si>
  <si>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</si>
  <si>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</si>
  <si>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</si>
  <si>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</si>
  <si>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</si>
  <si>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</si>
  <si>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</si>
  <si>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Бряст</t>
  </si>
  <si>
    <t>Ясен</t>
  </si>
  <si>
    <t>Топола</t>
  </si>
  <si>
    <t>1019 б</t>
  </si>
  <si>
    <t>223 в</t>
  </si>
  <si>
    <t>144 б</t>
  </si>
  <si>
    <t>143 д</t>
  </si>
  <si>
    <t>282 д</t>
  </si>
  <si>
    <t>314 г</t>
  </si>
  <si>
    <t>314 д</t>
  </si>
  <si>
    <t xml:space="preserve">Гаранция за участие в лева </t>
  </si>
  <si>
    <t xml:space="preserve">Приложение 1 </t>
  </si>
  <si>
    <t>ОБЕКТ</t>
  </si>
  <si>
    <t>3-51-25</t>
  </si>
  <si>
    <t>Всичко за обект 3-51-25</t>
  </si>
  <si>
    <t>3-51-29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</si>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</sst>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2" fontId="2" fillId="0" borderId="2" xfId="1" applyNumberFormat="1" applyFont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3" fillId="2" borderId="8" xfId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right"/>
    </xf>
    <xf numFmtId="0" fontId="2" fillId="2" borderId="5" xfId="1" applyFont="1" applyFill="1" applyBorder="1"/>
    <xf numFmtId="2" fontId="3" fillId="2" borderId="8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2" fillId="0" borderId="8" xfId="1" applyFont="1" applyBorder="1" applyAlignment="1">
      <alignment horizontal="right" vertical="top"/>
    </xf>
    <xf numFmtId="1" fontId="2" fillId="0" borderId="8" xfId="1" applyNumberFormat="1" applyFont="1" applyBorder="1" applyAlignment="1">
      <alignment horizontal="right" vertical="top"/>
    </xf>
    <xf numFmtId="2" fontId="2" fillId="0" borderId="5" xfId="1" applyNumberFormat="1" applyFont="1" applyBorder="1"/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3" borderId="8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66675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66675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66675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66675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96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9916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6181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6181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27</xdr:row>
      <xdr:rowOff>66675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6181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26</xdr:row>
      <xdr:rowOff>66675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598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918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918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918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66675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58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66675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58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54</xdr:row>
      <xdr:rowOff>66675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58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038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038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038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2011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topLeftCell="A57" workbookViewId="0">
      <selection activeCell="J105" sqref="J105"/>
    </sheetView>
  </sheetViews>
  <sheetFormatPr defaultRowHeight="15.75" x14ac:dyDescent="0.25"/>
  <cols>
    <col min="1" max="1" width="9.140625" style="45"/>
    <col min="2" max="2" width="15.5703125" style="44" customWidth="1"/>
    <col min="3" max="3" width="12.5703125" style="44" customWidth="1"/>
    <col min="4" max="4" width="41" style="44" customWidth="1"/>
    <col min="5" max="5" width="17.7109375" style="44" customWidth="1"/>
    <col min="6" max="6" width="14.42578125" style="44" customWidth="1"/>
    <col min="7" max="8" width="13.28515625" style="44" customWidth="1"/>
    <col min="9" max="9" width="12.140625" style="44" customWidth="1"/>
    <col min="10" max="10" width="10.42578125" style="44" customWidth="1"/>
    <col min="11" max="11" width="10.85546875" style="44" customWidth="1"/>
    <col min="12" max="12" width="10.85546875" style="23" customWidth="1"/>
    <col min="13" max="16384" width="9.140625" style="44"/>
  </cols>
  <sheetData>
    <row r="1" spans="1:12" x14ac:dyDescent="0.25">
      <c r="B1" s="46"/>
      <c r="C1" s="23"/>
      <c r="D1" s="23" t="s">
        <v>42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41" t="s">
        <v>17</v>
      </c>
      <c r="B2" s="42" t="s">
        <v>0</v>
      </c>
      <c r="C2" s="12" t="s">
        <v>1</v>
      </c>
      <c r="D2" s="1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48" t="s">
        <v>41</v>
      </c>
    </row>
    <row r="3" spans="1:12" s="23" customFormat="1" x14ac:dyDescent="0.25">
      <c r="A3" s="52" t="s">
        <v>44</v>
      </c>
      <c r="B3" s="54" t="s">
        <v>34</v>
      </c>
      <c r="C3" s="14" t="s">
        <v>32</v>
      </c>
      <c r="D3" s="3" t="s">
        <v>25</v>
      </c>
      <c r="E3" s="14">
        <v>30</v>
      </c>
      <c r="F3" s="24"/>
      <c r="G3" s="4">
        <v>350</v>
      </c>
      <c r="H3" s="4"/>
      <c r="I3" s="4">
        <f>E3*G3</f>
        <v>10500</v>
      </c>
      <c r="J3" s="4"/>
      <c r="K3" s="4">
        <f>I3</f>
        <v>10500</v>
      </c>
      <c r="L3" s="56"/>
    </row>
    <row r="4" spans="1:12" s="23" customFormat="1" x14ac:dyDescent="0.25">
      <c r="A4" s="53"/>
      <c r="B4" s="54"/>
      <c r="C4" s="14" t="s">
        <v>32</v>
      </c>
      <c r="D4" s="3" t="s">
        <v>26</v>
      </c>
      <c r="E4" s="14">
        <v>55</v>
      </c>
      <c r="F4" s="24"/>
      <c r="G4" s="4">
        <v>230</v>
      </c>
      <c r="H4" s="4"/>
      <c r="I4" s="4">
        <f>E4*G4</f>
        <v>12650</v>
      </c>
      <c r="J4" s="4"/>
      <c r="K4" s="4">
        <f>I4</f>
        <v>12650</v>
      </c>
      <c r="L4" s="56"/>
    </row>
    <row r="5" spans="1:12" s="23" customFormat="1" x14ac:dyDescent="0.25">
      <c r="A5" s="53"/>
      <c r="B5" s="54"/>
      <c r="C5" s="14" t="s">
        <v>32</v>
      </c>
      <c r="D5" s="3" t="s">
        <v>27</v>
      </c>
      <c r="E5" s="26">
        <v>150</v>
      </c>
      <c r="F5" s="24"/>
      <c r="G5" s="4">
        <v>225</v>
      </c>
      <c r="H5" s="4"/>
      <c r="I5" s="4">
        <f>E5*G5</f>
        <v>33750</v>
      </c>
      <c r="J5" s="4"/>
      <c r="K5" s="4">
        <f>I5</f>
        <v>33750</v>
      </c>
      <c r="L5" s="56"/>
    </row>
    <row r="6" spans="1:12" s="23" customFormat="1" x14ac:dyDescent="0.25">
      <c r="A6" s="53"/>
      <c r="B6" s="54"/>
      <c r="C6" s="14" t="s">
        <v>32</v>
      </c>
      <c r="D6" s="3" t="s">
        <v>28</v>
      </c>
      <c r="E6" s="26">
        <v>255</v>
      </c>
      <c r="F6" s="24"/>
      <c r="G6" s="4">
        <v>170</v>
      </c>
      <c r="H6" s="4"/>
      <c r="I6" s="4">
        <f>E6*G6</f>
        <v>43350</v>
      </c>
      <c r="J6" s="4"/>
      <c r="K6" s="4">
        <f>I6</f>
        <v>43350</v>
      </c>
      <c r="L6" s="56"/>
    </row>
    <row r="7" spans="1:12" s="23" customFormat="1" x14ac:dyDescent="0.25">
      <c r="A7" s="53"/>
      <c r="B7" s="54"/>
      <c r="C7" s="14" t="s">
        <v>32</v>
      </c>
      <c r="D7" s="3" t="s">
        <v>29</v>
      </c>
      <c r="E7" s="14">
        <v>166</v>
      </c>
      <c r="F7" s="24"/>
      <c r="G7" s="4">
        <v>125</v>
      </c>
      <c r="H7" s="4"/>
      <c r="I7" s="4">
        <f>E7*G7</f>
        <v>20750</v>
      </c>
      <c r="J7" s="4"/>
      <c r="K7" s="4">
        <f>I7</f>
        <v>20750</v>
      </c>
      <c r="L7" s="56"/>
    </row>
    <row r="8" spans="1:12" s="23" customFormat="1" x14ac:dyDescent="0.25">
      <c r="A8" s="53"/>
      <c r="B8" s="54"/>
      <c r="C8" s="14" t="s">
        <v>32</v>
      </c>
      <c r="D8" s="3" t="s">
        <v>10</v>
      </c>
      <c r="E8" s="26">
        <v>30</v>
      </c>
      <c r="F8" s="6">
        <v>50</v>
      </c>
      <c r="G8" s="4"/>
      <c r="H8" s="4">
        <v>49</v>
      </c>
      <c r="I8" s="4"/>
      <c r="J8" s="4">
        <f>F8*H8</f>
        <v>2450</v>
      </c>
      <c r="K8" s="4">
        <f>J8</f>
        <v>2450</v>
      </c>
      <c r="L8" s="56"/>
    </row>
    <row r="9" spans="1:12" s="23" customFormat="1" x14ac:dyDescent="0.25">
      <c r="A9" s="53"/>
      <c r="B9" s="54"/>
      <c r="C9" s="14" t="s">
        <v>32</v>
      </c>
      <c r="D9" s="3" t="s">
        <v>11</v>
      </c>
      <c r="E9" s="26">
        <v>240</v>
      </c>
      <c r="F9" s="6">
        <v>400</v>
      </c>
      <c r="G9" s="4"/>
      <c r="H9" s="4">
        <v>49</v>
      </c>
      <c r="I9" s="4"/>
      <c r="J9" s="4">
        <f>F9*H9</f>
        <v>19600</v>
      </c>
      <c r="K9" s="4">
        <f>J9</f>
        <v>19600</v>
      </c>
      <c r="L9" s="56"/>
    </row>
    <row r="10" spans="1:12" s="23" customFormat="1" x14ac:dyDescent="0.25">
      <c r="A10" s="53"/>
      <c r="B10" s="54"/>
      <c r="C10" s="14" t="s">
        <v>32</v>
      </c>
      <c r="D10" s="3" t="s">
        <v>12</v>
      </c>
      <c r="E10" s="14">
        <v>68</v>
      </c>
      <c r="F10" s="6">
        <v>124</v>
      </c>
      <c r="G10" s="4"/>
      <c r="H10" s="4">
        <v>49</v>
      </c>
      <c r="I10" s="4"/>
      <c r="J10" s="4">
        <f>F10*H10</f>
        <v>6076</v>
      </c>
      <c r="K10" s="4">
        <f>J10</f>
        <v>6076</v>
      </c>
      <c r="L10" s="56"/>
    </row>
    <row r="11" spans="1:12" s="23" customFormat="1" x14ac:dyDescent="0.25">
      <c r="A11" s="53"/>
      <c r="B11" s="54"/>
      <c r="C11" s="14" t="s">
        <v>32</v>
      </c>
      <c r="D11" s="3" t="s">
        <v>30</v>
      </c>
      <c r="E11" s="14">
        <v>155</v>
      </c>
      <c r="F11" s="24"/>
      <c r="G11" s="4">
        <v>110</v>
      </c>
      <c r="H11" s="4"/>
      <c r="I11" s="4">
        <f>E11*G11</f>
        <v>17050</v>
      </c>
      <c r="J11" s="4"/>
      <c r="K11" s="4">
        <f>I11</f>
        <v>17050</v>
      </c>
      <c r="L11" s="56"/>
    </row>
    <row r="12" spans="1:12" s="23" customFormat="1" x14ac:dyDescent="0.25">
      <c r="A12" s="53"/>
      <c r="B12" s="54"/>
      <c r="C12" s="14" t="s">
        <v>31</v>
      </c>
      <c r="D12" s="3" t="s">
        <v>10</v>
      </c>
      <c r="E12" s="14">
        <v>1</v>
      </c>
      <c r="F12" s="6">
        <v>2</v>
      </c>
      <c r="G12" s="4"/>
      <c r="H12" s="4">
        <v>51</v>
      </c>
      <c r="I12" s="4"/>
      <c r="J12" s="4">
        <f>F12*H12</f>
        <v>102</v>
      </c>
      <c r="K12" s="4">
        <f>J12</f>
        <v>102</v>
      </c>
      <c r="L12" s="56"/>
    </row>
    <row r="13" spans="1:12" s="23" customFormat="1" x14ac:dyDescent="0.25">
      <c r="A13" s="53"/>
      <c r="B13" s="54"/>
      <c r="C13" s="14" t="s">
        <v>31</v>
      </c>
      <c r="D13" s="3" t="s">
        <v>11</v>
      </c>
      <c r="E13" s="14">
        <v>30</v>
      </c>
      <c r="F13" s="6">
        <v>50</v>
      </c>
      <c r="G13" s="4"/>
      <c r="H13" s="4">
        <v>51</v>
      </c>
      <c r="I13" s="4"/>
      <c r="J13" s="4">
        <f>F13*H13</f>
        <v>2550</v>
      </c>
      <c r="K13" s="4">
        <f>J13</f>
        <v>2550</v>
      </c>
      <c r="L13" s="56"/>
    </row>
    <row r="14" spans="1:12" s="23" customFormat="1" x14ac:dyDescent="0.25">
      <c r="A14" s="53"/>
      <c r="B14" s="54"/>
      <c r="C14" s="14" t="s">
        <v>31</v>
      </c>
      <c r="D14" s="3" t="s">
        <v>12</v>
      </c>
      <c r="E14" s="14">
        <v>20</v>
      </c>
      <c r="F14" s="6">
        <v>36</v>
      </c>
      <c r="G14" s="4"/>
      <c r="H14" s="4">
        <v>51</v>
      </c>
      <c r="I14" s="4"/>
      <c r="J14" s="4">
        <f>F14*H14</f>
        <v>1836</v>
      </c>
      <c r="K14" s="4">
        <f>J14</f>
        <v>1836</v>
      </c>
      <c r="L14" s="56"/>
    </row>
    <row r="15" spans="1:12" s="23" customFormat="1" x14ac:dyDescent="0.25">
      <c r="A15" s="53"/>
      <c r="B15" s="54"/>
      <c r="C15" s="14" t="s">
        <v>31</v>
      </c>
      <c r="D15" s="3" t="s">
        <v>30</v>
      </c>
      <c r="E15" s="14">
        <v>3</v>
      </c>
      <c r="F15" s="14"/>
      <c r="G15" s="4">
        <v>110</v>
      </c>
      <c r="H15" s="4"/>
      <c r="I15" s="4">
        <f>E15*G15</f>
        <v>330</v>
      </c>
      <c r="J15" s="4"/>
      <c r="K15" s="4">
        <f>I15</f>
        <v>330</v>
      </c>
      <c r="L15" s="56"/>
    </row>
    <row r="16" spans="1:12" s="23" customFormat="1" x14ac:dyDescent="0.25">
      <c r="A16" s="53"/>
      <c r="B16" s="54"/>
      <c r="C16" s="2" t="s">
        <v>33</v>
      </c>
      <c r="D16" s="3" t="s">
        <v>10</v>
      </c>
      <c r="E16" s="5">
        <v>2</v>
      </c>
      <c r="F16" s="6">
        <v>3</v>
      </c>
      <c r="G16" s="4"/>
      <c r="H16" s="4">
        <v>47</v>
      </c>
      <c r="I16" s="4"/>
      <c r="J16" s="4">
        <f>F16*H16</f>
        <v>141</v>
      </c>
      <c r="K16" s="4">
        <f>J16</f>
        <v>141</v>
      </c>
      <c r="L16" s="56"/>
    </row>
    <row r="17" spans="1:12" s="23" customFormat="1" x14ac:dyDescent="0.25">
      <c r="A17" s="53"/>
      <c r="B17" s="54"/>
      <c r="C17" s="2" t="s">
        <v>33</v>
      </c>
      <c r="D17" s="3" t="s">
        <v>11</v>
      </c>
      <c r="E17" s="5">
        <v>20</v>
      </c>
      <c r="F17" s="6">
        <v>33</v>
      </c>
      <c r="G17" s="4"/>
      <c r="H17" s="4">
        <v>47</v>
      </c>
      <c r="I17" s="4"/>
      <c r="J17" s="4">
        <f>F17*H17</f>
        <v>1551</v>
      </c>
      <c r="K17" s="4">
        <f>J17</f>
        <v>1551</v>
      </c>
      <c r="L17" s="56"/>
    </row>
    <row r="18" spans="1:12" s="23" customFormat="1" x14ac:dyDescent="0.25">
      <c r="A18" s="53"/>
      <c r="B18" s="54"/>
      <c r="C18" s="2" t="s">
        <v>33</v>
      </c>
      <c r="D18" s="3" t="s">
        <v>12</v>
      </c>
      <c r="E18" s="5">
        <v>10</v>
      </c>
      <c r="F18" s="6">
        <v>18</v>
      </c>
      <c r="G18" s="4"/>
      <c r="H18" s="4">
        <v>47</v>
      </c>
      <c r="I18" s="4"/>
      <c r="J18" s="4">
        <f>F18*H18</f>
        <v>846</v>
      </c>
      <c r="K18" s="4">
        <f>J18</f>
        <v>846</v>
      </c>
      <c r="L18" s="56"/>
    </row>
    <row r="19" spans="1:12" s="23" customFormat="1" x14ac:dyDescent="0.25">
      <c r="A19" s="53"/>
      <c r="B19" s="54"/>
      <c r="C19" s="2" t="s">
        <v>33</v>
      </c>
      <c r="D19" s="3" t="s">
        <v>30</v>
      </c>
      <c r="E19" s="36">
        <v>6</v>
      </c>
      <c r="F19" s="37"/>
      <c r="G19" s="4">
        <v>100</v>
      </c>
      <c r="I19" s="4">
        <f>E19*G19</f>
        <v>600</v>
      </c>
      <c r="J19" s="38"/>
      <c r="K19" s="4">
        <f>I19</f>
        <v>600</v>
      </c>
      <c r="L19" s="56"/>
    </row>
    <row r="20" spans="1:12" s="23" customFormat="1" x14ac:dyDescent="0.25">
      <c r="A20" s="53"/>
      <c r="B20" s="55"/>
      <c r="C20" s="7"/>
      <c r="D20" s="8" t="s">
        <v>13</v>
      </c>
      <c r="E20" s="9">
        <f>SUM(E3:E19)</f>
        <v>1241</v>
      </c>
      <c r="F20" s="9">
        <v>716</v>
      </c>
      <c r="G20" s="10"/>
      <c r="H20" s="10"/>
      <c r="I20" s="11"/>
      <c r="J20" s="11"/>
      <c r="K20" s="11">
        <f>SUM(K3:K19)</f>
        <v>174132</v>
      </c>
      <c r="L20" s="56"/>
    </row>
    <row r="21" spans="1:12" s="23" customFormat="1" x14ac:dyDescent="0.25">
      <c r="A21" s="53"/>
      <c r="B21" s="54" t="s">
        <v>35</v>
      </c>
      <c r="C21" s="2" t="s">
        <v>14</v>
      </c>
      <c r="D21" s="3" t="s">
        <v>25</v>
      </c>
      <c r="E21" s="5">
        <v>10</v>
      </c>
      <c r="F21" s="6"/>
      <c r="G21" s="4">
        <v>360</v>
      </c>
      <c r="H21" s="4"/>
      <c r="I21" s="4">
        <f>E21*G21</f>
        <v>3600</v>
      </c>
      <c r="J21" s="4"/>
      <c r="K21" s="4">
        <f>I21</f>
        <v>3600</v>
      </c>
      <c r="L21" s="56"/>
    </row>
    <row r="22" spans="1:12" s="23" customFormat="1" x14ac:dyDescent="0.25">
      <c r="A22" s="53"/>
      <c r="B22" s="54"/>
      <c r="C22" s="2" t="s">
        <v>14</v>
      </c>
      <c r="D22" s="3" t="s">
        <v>26</v>
      </c>
      <c r="E22" s="5">
        <v>15</v>
      </c>
      <c r="F22" s="6"/>
      <c r="G22" s="4">
        <v>285</v>
      </c>
      <c r="H22" s="4"/>
      <c r="I22" s="4">
        <f>E22*G22</f>
        <v>4275</v>
      </c>
      <c r="J22" s="4"/>
      <c r="K22" s="4">
        <f>I22</f>
        <v>4275</v>
      </c>
      <c r="L22" s="56"/>
    </row>
    <row r="23" spans="1:12" s="23" customFormat="1" x14ac:dyDescent="0.25">
      <c r="A23" s="53"/>
      <c r="B23" s="54"/>
      <c r="C23" s="2" t="s">
        <v>14</v>
      </c>
      <c r="D23" s="3" t="s">
        <v>27</v>
      </c>
      <c r="E23" s="5">
        <v>2</v>
      </c>
      <c r="F23" s="6"/>
      <c r="G23" s="4">
        <v>250</v>
      </c>
      <c r="H23" s="4"/>
      <c r="I23" s="4">
        <f>E23*G23</f>
        <v>500</v>
      </c>
      <c r="J23" s="4"/>
      <c r="K23" s="4">
        <f>I23</f>
        <v>500</v>
      </c>
      <c r="L23" s="56"/>
    </row>
    <row r="24" spans="1:12" s="23" customFormat="1" x14ac:dyDescent="0.25">
      <c r="A24" s="53"/>
      <c r="B24" s="54"/>
      <c r="C24" s="2" t="s">
        <v>14</v>
      </c>
      <c r="D24" s="3" t="s">
        <v>28</v>
      </c>
      <c r="E24" s="5">
        <v>215</v>
      </c>
      <c r="F24" s="6"/>
      <c r="G24" s="4">
        <v>200</v>
      </c>
      <c r="H24" s="4"/>
      <c r="I24" s="4">
        <f>E24*G24</f>
        <v>43000</v>
      </c>
      <c r="J24" s="4"/>
      <c r="K24" s="4">
        <f>I24</f>
        <v>43000</v>
      </c>
      <c r="L24" s="56"/>
    </row>
    <row r="25" spans="1:12" s="23" customFormat="1" x14ac:dyDescent="0.25">
      <c r="A25" s="53"/>
      <c r="B25" s="54"/>
      <c r="C25" s="2" t="s">
        <v>14</v>
      </c>
      <c r="D25" s="3" t="s">
        <v>29</v>
      </c>
      <c r="E25" s="5">
        <v>80</v>
      </c>
      <c r="F25" s="6"/>
      <c r="G25" s="4">
        <v>180</v>
      </c>
      <c r="H25" s="4"/>
      <c r="I25" s="4">
        <f>E25*G25</f>
        <v>14400</v>
      </c>
      <c r="J25" s="4"/>
      <c r="K25" s="4">
        <f>I25</f>
        <v>14400</v>
      </c>
      <c r="L25" s="56"/>
    </row>
    <row r="26" spans="1:12" s="23" customFormat="1" x14ac:dyDescent="0.25">
      <c r="A26" s="53"/>
      <c r="B26" s="54"/>
      <c r="C26" s="2" t="s">
        <v>14</v>
      </c>
      <c r="D26" s="3" t="s">
        <v>15</v>
      </c>
      <c r="E26" s="5">
        <v>1</v>
      </c>
      <c r="F26" s="6">
        <v>2</v>
      </c>
      <c r="G26" s="4"/>
      <c r="H26" s="4">
        <v>51</v>
      </c>
      <c r="I26" s="4"/>
      <c r="J26" s="4">
        <f>F26*H26</f>
        <v>102</v>
      </c>
      <c r="K26" s="4">
        <f>J26</f>
        <v>102</v>
      </c>
      <c r="L26" s="56"/>
    </row>
    <row r="27" spans="1:12" s="23" customFormat="1" x14ac:dyDescent="0.25">
      <c r="A27" s="53"/>
      <c r="B27" s="54"/>
      <c r="C27" s="2" t="s">
        <v>14</v>
      </c>
      <c r="D27" s="3" t="s">
        <v>10</v>
      </c>
      <c r="E27" s="5">
        <v>27</v>
      </c>
      <c r="F27" s="6">
        <v>45</v>
      </c>
      <c r="G27" s="4"/>
      <c r="H27" s="4">
        <v>51</v>
      </c>
      <c r="I27" s="4"/>
      <c r="J27" s="4">
        <f>F27*H27</f>
        <v>2295</v>
      </c>
      <c r="K27" s="4">
        <f>J27</f>
        <v>2295</v>
      </c>
      <c r="L27" s="56"/>
    </row>
    <row r="28" spans="1:12" s="23" customFormat="1" x14ac:dyDescent="0.25">
      <c r="A28" s="53"/>
      <c r="B28" s="54"/>
      <c r="C28" s="2" t="s">
        <v>14</v>
      </c>
      <c r="D28" s="3" t="s">
        <v>11</v>
      </c>
      <c r="E28" s="14">
        <v>515</v>
      </c>
      <c r="F28" s="6">
        <v>858</v>
      </c>
      <c r="G28" s="4"/>
      <c r="H28" s="4">
        <v>51</v>
      </c>
      <c r="I28" s="4"/>
      <c r="J28" s="4">
        <f>F28*H28</f>
        <v>43758</v>
      </c>
      <c r="K28" s="4">
        <f>J28</f>
        <v>43758</v>
      </c>
      <c r="L28" s="56"/>
    </row>
    <row r="29" spans="1:12" s="23" customFormat="1" x14ac:dyDescent="0.25">
      <c r="A29" s="53"/>
      <c r="B29" s="54"/>
      <c r="C29" s="2" t="s">
        <v>14</v>
      </c>
      <c r="D29" s="3" t="s">
        <v>12</v>
      </c>
      <c r="E29" s="5">
        <v>85</v>
      </c>
      <c r="F29" s="6">
        <v>155</v>
      </c>
      <c r="G29" s="4"/>
      <c r="H29" s="4">
        <v>51</v>
      </c>
      <c r="I29" s="4"/>
      <c r="J29" s="4">
        <f>F29*H29</f>
        <v>7905</v>
      </c>
      <c r="K29" s="4">
        <f>J29</f>
        <v>7905</v>
      </c>
      <c r="L29" s="56"/>
    </row>
    <row r="30" spans="1:12" s="23" customFormat="1" x14ac:dyDescent="0.25">
      <c r="A30" s="53"/>
      <c r="B30" s="54"/>
      <c r="C30" s="2" t="s">
        <v>14</v>
      </c>
      <c r="D30" s="3" t="s">
        <v>30</v>
      </c>
      <c r="E30" s="5">
        <v>5</v>
      </c>
      <c r="F30" s="6"/>
      <c r="G30" s="4">
        <v>125</v>
      </c>
      <c r="H30" s="4"/>
      <c r="I30" s="4">
        <f>E30*G30</f>
        <v>625</v>
      </c>
      <c r="J30" s="4"/>
      <c r="K30" s="4">
        <f>I30</f>
        <v>625</v>
      </c>
      <c r="L30" s="56"/>
    </row>
    <row r="31" spans="1:12" s="23" customFormat="1" x14ac:dyDescent="0.25">
      <c r="A31" s="53"/>
      <c r="B31" s="54"/>
      <c r="C31" s="2" t="s">
        <v>16</v>
      </c>
      <c r="D31" s="3" t="s">
        <v>27</v>
      </c>
      <c r="E31" s="5">
        <v>1</v>
      </c>
      <c r="F31" s="6"/>
      <c r="G31" s="4">
        <v>123</v>
      </c>
      <c r="H31" s="4"/>
      <c r="I31" s="4">
        <f>E31*G31</f>
        <v>123</v>
      </c>
      <c r="J31" s="4"/>
      <c r="K31" s="4">
        <f>I31</f>
        <v>123</v>
      </c>
      <c r="L31" s="56"/>
    </row>
    <row r="32" spans="1:12" s="23" customFormat="1" x14ac:dyDescent="0.25">
      <c r="A32" s="53"/>
      <c r="B32" s="54"/>
      <c r="C32" s="2" t="s">
        <v>16</v>
      </c>
      <c r="D32" s="3" t="s">
        <v>28</v>
      </c>
      <c r="E32" s="5">
        <v>56</v>
      </c>
      <c r="F32" s="6"/>
      <c r="G32" s="4">
        <v>123</v>
      </c>
      <c r="I32" s="4">
        <f>E32*G32</f>
        <v>6888</v>
      </c>
      <c r="K32" s="4">
        <f>I32</f>
        <v>6888</v>
      </c>
      <c r="L32" s="56"/>
    </row>
    <row r="33" spans="1:12" s="23" customFormat="1" x14ac:dyDescent="0.25">
      <c r="A33" s="53"/>
      <c r="B33" s="54"/>
      <c r="C33" s="2" t="s">
        <v>16</v>
      </c>
      <c r="D33" s="3" t="s">
        <v>29</v>
      </c>
      <c r="E33" s="5">
        <v>30</v>
      </c>
      <c r="F33" s="6"/>
      <c r="G33" s="4">
        <v>123</v>
      </c>
      <c r="I33" s="4">
        <f>E33*G33</f>
        <v>3690</v>
      </c>
      <c r="K33" s="4">
        <f>I33</f>
        <v>3690</v>
      </c>
      <c r="L33" s="56"/>
    </row>
    <row r="34" spans="1:12" s="23" customFormat="1" x14ac:dyDescent="0.25">
      <c r="A34" s="53"/>
      <c r="B34" s="54"/>
      <c r="C34" s="2" t="s">
        <v>16</v>
      </c>
      <c r="D34" s="3" t="s">
        <v>10</v>
      </c>
      <c r="E34" s="5">
        <v>9</v>
      </c>
      <c r="F34" s="6">
        <v>15</v>
      </c>
      <c r="G34" s="4"/>
      <c r="H34" s="4">
        <v>51</v>
      </c>
      <c r="I34" s="4"/>
      <c r="J34" s="4">
        <f>F34*H34</f>
        <v>765</v>
      </c>
      <c r="K34" s="4">
        <f>J34</f>
        <v>765</v>
      </c>
      <c r="L34" s="56"/>
    </row>
    <row r="35" spans="1:12" s="23" customFormat="1" x14ac:dyDescent="0.25">
      <c r="A35" s="53"/>
      <c r="B35" s="54"/>
      <c r="C35" s="2" t="s">
        <v>16</v>
      </c>
      <c r="D35" s="3" t="s">
        <v>11</v>
      </c>
      <c r="E35" s="5">
        <v>180</v>
      </c>
      <c r="F35" s="6">
        <v>300</v>
      </c>
      <c r="G35" s="4"/>
      <c r="H35" s="4">
        <v>51</v>
      </c>
      <c r="I35" s="4"/>
      <c r="J35" s="4">
        <f>F35*H35</f>
        <v>15300</v>
      </c>
      <c r="K35" s="4">
        <f>J35</f>
        <v>15300</v>
      </c>
      <c r="L35" s="56"/>
    </row>
    <row r="36" spans="1:12" s="23" customFormat="1" x14ac:dyDescent="0.25">
      <c r="A36" s="53"/>
      <c r="B36" s="54"/>
      <c r="C36" s="2" t="s">
        <v>16</v>
      </c>
      <c r="D36" s="3" t="s">
        <v>12</v>
      </c>
      <c r="E36" s="5">
        <v>30</v>
      </c>
      <c r="F36" s="6">
        <v>55</v>
      </c>
      <c r="G36" s="4"/>
      <c r="H36" s="4">
        <v>51</v>
      </c>
      <c r="I36" s="4"/>
      <c r="J36" s="4">
        <f>F36*H36</f>
        <v>2805</v>
      </c>
      <c r="K36" s="4">
        <f>J36</f>
        <v>2805</v>
      </c>
      <c r="L36" s="56"/>
    </row>
    <row r="37" spans="1:12" s="23" customFormat="1" x14ac:dyDescent="0.25">
      <c r="A37" s="53"/>
      <c r="B37" s="54"/>
      <c r="C37" s="2" t="s">
        <v>16</v>
      </c>
      <c r="D37" s="3" t="s">
        <v>30</v>
      </c>
      <c r="E37" s="5">
        <v>5</v>
      </c>
      <c r="F37" s="24"/>
      <c r="G37" s="4">
        <v>121</v>
      </c>
      <c r="H37" s="4"/>
      <c r="I37" s="4">
        <f>E37*G37</f>
        <v>605</v>
      </c>
      <c r="J37" s="4"/>
      <c r="K37" s="4">
        <f>I37</f>
        <v>605</v>
      </c>
      <c r="L37" s="56"/>
    </row>
    <row r="38" spans="1:12" s="23" customFormat="1" x14ac:dyDescent="0.25">
      <c r="A38" s="53"/>
      <c r="B38" s="55"/>
      <c r="C38" s="7"/>
      <c r="D38" s="8" t="s">
        <v>13</v>
      </c>
      <c r="E38" s="9">
        <f>SUM(E21:E37)</f>
        <v>1266</v>
      </c>
      <c r="F38" s="9">
        <v>1430</v>
      </c>
      <c r="G38" s="10"/>
      <c r="H38" s="10"/>
      <c r="I38" s="11"/>
      <c r="J38" s="11"/>
      <c r="K38" s="11">
        <f>SUM(K21:K37)</f>
        <v>150636</v>
      </c>
      <c r="L38" s="56"/>
    </row>
    <row r="39" spans="1:12" s="23" customFormat="1" x14ac:dyDescent="0.25">
      <c r="A39" s="53"/>
      <c r="B39" s="57" t="s">
        <v>36</v>
      </c>
      <c r="C39" s="2" t="s">
        <v>14</v>
      </c>
      <c r="D39" s="3" t="s">
        <v>28</v>
      </c>
      <c r="E39" s="25">
        <v>5</v>
      </c>
      <c r="F39" s="6"/>
      <c r="G39" s="4">
        <v>200</v>
      </c>
      <c r="H39" s="4"/>
      <c r="I39" s="4">
        <f>E39*G39</f>
        <v>1000</v>
      </c>
      <c r="J39" s="4"/>
      <c r="K39" s="4">
        <f>I39</f>
        <v>1000</v>
      </c>
      <c r="L39" s="56"/>
    </row>
    <row r="40" spans="1:12" s="23" customFormat="1" x14ac:dyDescent="0.25">
      <c r="A40" s="53"/>
      <c r="B40" s="54"/>
      <c r="C40" s="2" t="s">
        <v>14</v>
      </c>
      <c r="D40" s="3" t="s">
        <v>29</v>
      </c>
      <c r="E40" s="5">
        <v>58</v>
      </c>
      <c r="F40" s="6"/>
      <c r="G40" s="4">
        <v>180</v>
      </c>
      <c r="H40" s="4"/>
      <c r="I40" s="4">
        <f>E40*G40</f>
        <v>10440</v>
      </c>
      <c r="J40" s="4"/>
      <c r="K40" s="4">
        <f>I40</f>
        <v>10440</v>
      </c>
      <c r="L40" s="56"/>
    </row>
    <row r="41" spans="1:12" s="23" customFormat="1" x14ac:dyDescent="0.25">
      <c r="A41" s="53"/>
      <c r="B41" s="54"/>
      <c r="C41" s="2" t="s">
        <v>14</v>
      </c>
      <c r="D41" s="3" t="s">
        <v>15</v>
      </c>
      <c r="E41" s="5">
        <v>43</v>
      </c>
      <c r="F41" s="6">
        <v>72</v>
      </c>
      <c r="G41" s="4"/>
      <c r="H41" s="4">
        <v>51</v>
      </c>
      <c r="I41" s="4"/>
      <c r="J41" s="4">
        <f>F41*H41</f>
        <v>3672</v>
      </c>
      <c r="K41" s="4">
        <f>J41</f>
        <v>3672</v>
      </c>
      <c r="L41" s="56"/>
    </row>
    <row r="42" spans="1:12" s="23" customFormat="1" x14ac:dyDescent="0.25">
      <c r="A42" s="53"/>
      <c r="B42" s="54"/>
      <c r="C42" s="2" t="s">
        <v>14</v>
      </c>
      <c r="D42" s="3" t="s">
        <v>11</v>
      </c>
      <c r="E42" s="5">
        <v>200</v>
      </c>
      <c r="F42" s="6">
        <v>333</v>
      </c>
      <c r="G42" s="4"/>
      <c r="H42" s="4">
        <v>51</v>
      </c>
      <c r="I42" s="4"/>
      <c r="J42" s="4">
        <f>F42*H42</f>
        <v>16983</v>
      </c>
      <c r="K42" s="4">
        <f>J42</f>
        <v>16983</v>
      </c>
      <c r="L42" s="56"/>
    </row>
    <row r="43" spans="1:12" s="23" customFormat="1" x14ac:dyDescent="0.25">
      <c r="A43" s="53"/>
      <c r="B43" s="54"/>
      <c r="C43" s="2" t="s">
        <v>14</v>
      </c>
      <c r="D43" s="3" t="s">
        <v>12</v>
      </c>
      <c r="E43" s="5">
        <v>46</v>
      </c>
      <c r="F43" s="6">
        <v>84</v>
      </c>
      <c r="G43" s="4"/>
      <c r="H43" s="4">
        <v>51</v>
      </c>
      <c r="I43" s="4"/>
      <c r="J43" s="4">
        <f>F43*H43</f>
        <v>4284</v>
      </c>
      <c r="K43" s="4">
        <f>J43</f>
        <v>4284</v>
      </c>
      <c r="L43" s="56"/>
    </row>
    <row r="44" spans="1:12" s="23" customFormat="1" x14ac:dyDescent="0.25">
      <c r="A44" s="53"/>
      <c r="B44" s="54"/>
      <c r="C44" s="2" t="s">
        <v>14</v>
      </c>
      <c r="D44" s="3" t="s">
        <v>30</v>
      </c>
      <c r="E44" s="5">
        <v>1</v>
      </c>
      <c r="F44" s="6"/>
      <c r="G44" s="4">
        <v>125</v>
      </c>
      <c r="H44" s="4"/>
      <c r="I44" s="4">
        <f>E44*G44</f>
        <v>125</v>
      </c>
      <c r="J44" s="4"/>
      <c r="K44" s="4">
        <f>I44</f>
        <v>125</v>
      </c>
      <c r="L44" s="56"/>
    </row>
    <row r="45" spans="1:12" s="23" customFormat="1" x14ac:dyDescent="0.25">
      <c r="A45" s="53"/>
      <c r="B45" s="54"/>
      <c r="C45" s="2" t="s">
        <v>16</v>
      </c>
      <c r="D45" s="3" t="s">
        <v>28</v>
      </c>
      <c r="E45" s="5">
        <v>20</v>
      </c>
      <c r="F45" s="6"/>
      <c r="G45" s="4">
        <v>123</v>
      </c>
      <c r="H45" s="14"/>
      <c r="I45" s="4">
        <f>E45*G45</f>
        <v>2460</v>
      </c>
      <c r="J45" s="14"/>
      <c r="K45" s="4">
        <f>I45</f>
        <v>2460</v>
      </c>
      <c r="L45" s="56"/>
    </row>
    <row r="46" spans="1:12" s="23" customFormat="1" x14ac:dyDescent="0.25">
      <c r="A46" s="53"/>
      <c r="B46" s="54"/>
      <c r="C46" s="2" t="s">
        <v>16</v>
      </c>
      <c r="D46" s="3" t="s">
        <v>29</v>
      </c>
      <c r="E46" s="5">
        <v>84</v>
      </c>
      <c r="F46" s="6"/>
      <c r="G46" s="4">
        <v>123</v>
      </c>
      <c r="H46" s="14"/>
      <c r="I46" s="4">
        <f>E46*G46</f>
        <v>10332</v>
      </c>
      <c r="J46" s="14"/>
      <c r="K46" s="4">
        <f>I46</f>
        <v>10332</v>
      </c>
      <c r="L46" s="56"/>
    </row>
    <row r="47" spans="1:12" s="23" customFormat="1" x14ac:dyDescent="0.25">
      <c r="A47" s="53"/>
      <c r="B47" s="54"/>
      <c r="C47" s="2" t="s">
        <v>16</v>
      </c>
      <c r="D47" s="3" t="s">
        <v>15</v>
      </c>
      <c r="E47" s="5">
        <v>42</v>
      </c>
      <c r="F47" s="6">
        <v>70</v>
      </c>
      <c r="G47" s="4"/>
      <c r="H47" s="4">
        <v>51</v>
      </c>
      <c r="I47" s="4"/>
      <c r="J47" s="4">
        <f>F47*H47</f>
        <v>3570</v>
      </c>
      <c r="K47" s="4">
        <f>J47</f>
        <v>3570</v>
      </c>
      <c r="L47" s="56"/>
    </row>
    <row r="48" spans="1:12" s="23" customFormat="1" x14ac:dyDescent="0.25">
      <c r="A48" s="53"/>
      <c r="B48" s="54"/>
      <c r="C48" s="2" t="s">
        <v>16</v>
      </c>
      <c r="D48" s="3" t="s">
        <v>11</v>
      </c>
      <c r="E48" s="26">
        <v>190</v>
      </c>
      <c r="F48" s="6">
        <v>317</v>
      </c>
      <c r="G48" s="4"/>
      <c r="H48" s="4">
        <v>51</v>
      </c>
      <c r="I48" s="4"/>
      <c r="J48" s="4">
        <f>F48*H48</f>
        <v>16167</v>
      </c>
      <c r="K48" s="4">
        <f>J48</f>
        <v>16167</v>
      </c>
      <c r="L48" s="56"/>
    </row>
    <row r="49" spans="1:12" s="23" customFormat="1" x14ac:dyDescent="0.25">
      <c r="A49" s="53"/>
      <c r="B49" s="54"/>
      <c r="C49" s="2" t="s">
        <v>16</v>
      </c>
      <c r="D49" s="3" t="s">
        <v>12</v>
      </c>
      <c r="E49" s="14">
        <v>49</v>
      </c>
      <c r="F49" s="6">
        <v>89</v>
      </c>
      <c r="G49" s="4"/>
      <c r="H49" s="4">
        <v>51</v>
      </c>
      <c r="I49" s="4"/>
      <c r="J49" s="4">
        <f>F49*H49</f>
        <v>4539</v>
      </c>
      <c r="K49" s="4">
        <f>J49</f>
        <v>4539</v>
      </c>
      <c r="L49" s="56"/>
    </row>
    <row r="50" spans="1:12" s="23" customFormat="1" x14ac:dyDescent="0.25">
      <c r="A50" s="53"/>
      <c r="B50" s="54"/>
      <c r="C50" s="2" t="s">
        <v>16</v>
      </c>
      <c r="D50" s="3" t="s">
        <v>30</v>
      </c>
      <c r="E50" s="27">
        <v>1</v>
      </c>
      <c r="F50" s="6"/>
      <c r="G50" s="4">
        <v>121</v>
      </c>
      <c r="H50" s="4"/>
      <c r="I50" s="4">
        <f>E50*G50</f>
        <v>121</v>
      </c>
      <c r="J50" s="13"/>
      <c r="K50" s="4">
        <f>I50</f>
        <v>121</v>
      </c>
      <c r="L50" s="56"/>
    </row>
    <row r="51" spans="1:12" s="23" customFormat="1" x14ac:dyDescent="0.25">
      <c r="A51" s="53"/>
      <c r="B51" s="55"/>
      <c r="C51" s="7"/>
      <c r="D51" s="8" t="s">
        <v>13</v>
      </c>
      <c r="E51" s="9">
        <f>SUM(E39:E50)</f>
        <v>739</v>
      </c>
      <c r="F51" s="9">
        <v>965</v>
      </c>
      <c r="G51" s="10"/>
      <c r="H51" s="10"/>
      <c r="I51" s="11"/>
      <c r="J51" s="11"/>
      <c r="K51" s="11">
        <f>SUM(K39:K50)</f>
        <v>73693</v>
      </c>
      <c r="L51" s="56"/>
    </row>
    <row r="52" spans="1:12" s="23" customFormat="1" x14ac:dyDescent="0.25">
      <c r="A52" s="53"/>
      <c r="B52" s="54" t="s">
        <v>37</v>
      </c>
      <c r="C52" s="2" t="s">
        <v>14</v>
      </c>
      <c r="D52" s="3" t="s">
        <v>29</v>
      </c>
      <c r="E52" s="5">
        <v>7</v>
      </c>
      <c r="F52" s="6"/>
      <c r="G52" s="4">
        <v>180</v>
      </c>
      <c r="H52" s="4"/>
      <c r="I52" s="4">
        <f>E52*G52</f>
        <v>1260</v>
      </c>
      <c r="J52" s="4"/>
      <c r="K52" s="4">
        <f>I52</f>
        <v>1260</v>
      </c>
      <c r="L52" s="56"/>
    </row>
    <row r="53" spans="1:12" s="23" customFormat="1" x14ac:dyDescent="0.25">
      <c r="A53" s="53"/>
      <c r="B53" s="54"/>
      <c r="C53" s="2" t="s">
        <v>14</v>
      </c>
      <c r="D53" s="3" t="s">
        <v>15</v>
      </c>
      <c r="E53" s="5">
        <v>8</v>
      </c>
      <c r="F53" s="6">
        <v>13</v>
      </c>
      <c r="G53" s="4"/>
      <c r="H53" s="4">
        <v>51</v>
      </c>
      <c r="I53" s="4"/>
      <c r="J53" s="4">
        <f>F53*H53</f>
        <v>663</v>
      </c>
      <c r="K53" s="4">
        <f>J53</f>
        <v>663</v>
      </c>
      <c r="L53" s="56"/>
    </row>
    <row r="54" spans="1:12" s="23" customFormat="1" x14ac:dyDescent="0.25">
      <c r="A54" s="53"/>
      <c r="B54" s="54"/>
      <c r="C54" s="2" t="s">
        <v>14</v>
      </c>
      <c r="D54" s="3" t="s">
        <v>11</v>
      </c>
      <c r="E54" s="5">
        <v>25</v>
      </c>
      <c r="F54" s="6">
        <v>42</v>
      </c>
      <c r="G54" s="4"/>
      <c r="H54" s="4">
        <v>51</v>
      </c>
      <c r="I54" s="4"/>
      <c r="J54" s="4">
        <f>F54*H54</f>
        <v>2142</v>
      </c>
      <c r="K54" s="4">
        <f>J54</f>
        <v>2142</v>
      </c>
      <c r="L54" s="56"/>
    </row>
    <row r="55" spans="1:12" s="23" customFormat="1" x14ac:dyDescent="0.25">
      <c r="A55" s="53"/>
      <c r="B55" s="54"/>
      <c r="C55" s="2" t="s">
        <v>14</v>
      </c>
      <c r="D55" s="3" t="s">
        <v>12</v>
      </c>
      <c r="E55" s="5">
        <v>5</v>
      </c>
      <c r="F55" s="6">
        <v>9</v>
      </c>
      <c r="G55" s="4"/>
      <c r="H55" s="4">
        <v>51</v>
      </c>
      <c r="I55" s="4"/>
      <c r="J55" s="4">
        <f>F55*H55</f>
        <v>459</v>
      </c>
      <c r="K55" s="4">
        <f>J55</f>
        <v>459</v>
      </c>
      <c r="L55" s="56"/>
    </row>
    <row r="56" spans="1:12" s="23" customFormat="1" x14ac:dyDescent="0.25">
      <c r="A56" s="53"/>
      <c r="B56" s="54"/>
      <c r="C56" s="2" t="s">
        <v>14</v>
      </c>
      <c r="D56" s="3" t="s">
        <v>30</v>
      </c>
      <c r="E56" s="5">
        <v>1</v>
      </c>
      <c r="F56" s="6"/>
      <c r="G56" s="4">
        <v>125</v>
      </c>
      <c r="H56" s="4"/>
      <c r="I56" s="4">
        <f>E56*G56</f>
        <v>125</v>
      </c>
      <c r="J56" s="4"/>
      <c r="K56" s="4">
        <f>I56</f>
        <v>125</v>
      </c>
      <c r="L56" s="56"/>
    </row>
    <row r="57" spans="1:12" s="23" customFormat="1" x14ac:dyDescent="0.25">
      <c r="A57" s="53"/>
      <c r="B57" s="54"/>
      <c r="C57" s="2" t="s">
        <v>16</v>
      </c>
      <c r="D57" s="3" t="s">
        <v>28</v>
      </c>
      <c r="E57" s="5">
        <v>15</v>
      </c>
      <c r="F57" s="6"/>
      <c r="G57" s="4">
        <v>123</v>
      </c>
      <c r="H57" s="14"/>
      <c r="I57" s="4">
        <f>E57*G57</f>
        <v>1845</v>
      </c>
      <c r="J57" s="14"/>
      <c r="K57" s="4">
        <f>I57</f>
        <v>1845</v>
      </c>
      <c r="L57" s="56"/>
    </row>
    <row r="58" spans="1:12" s="23" customFormat="1" x14ac:dyDescent="0.25">
      <c r="A58" s="53"/>
      <c r="B58" s="54"/>
      <c r="C58" s="2" t="s">
        <v>16</v>
      </c>
      <c r="D58" s="3" t="s">
        <v>29</v>
      </c>
      <c r="E58" s="5">
        <v>72</v>
      </c>
      <c r="F58" s="6"/>
      <c r="G58" s="4">
        <v>123</v>
      </c>
      <c r="H58" s="14"/>
      <c r="I58" s="4">
        <f>E58*G58</f>
        <v>8856</v>
      </c>
      <c r="J58" s="14"/>
      <c r="K58" s="4">
        <f>I58</f>
        <v>8856</v>
      </c>
      <c r="L58" s="56"/>
    </row>
    <row r="59" spans="1:12" s="23" customFormat="1" x14ac:dyDescent="0.25">
      <c r="A59" s="53"/>
      <c r="B59" s="54"/>
      <c r="C59" s="2" t="s">
        <v>16</v>
      </c>
      <c r="D59" s="3" t="s">
        <v>15</v>
      </c>
      <c r="E59" s="5">
        <v>52</v>
      </c>
      <c r="F59" s="6">
        <v>87</v>
      </c>
      <c r="G59" s="4"/>
      <c r="H59" s="4">
        <v>51</v>
      </c>
      <c r="I59" s="4"/>
      <c r="J59" s="4">
        <f>F59*H59</f>
        <v>4437</v>
      </c>
      <c r="K59" s="4">
        <f>J59</f>
        <v>4437</v>
      </c>
      <c r="L59" s="56"/>
    </row>
    <row r="60" spans="1:12" s="23" customFormat="1" x14ac:dyDescent="0.25">
      <c r="A60" s="53"/>
      <c r="B60" s="54"/>
      <c r="C60" s="2" t="s">
        <v>16</v>
      </c>
      <c r="D60" s="3" t="s">
        <v>11</v>
      </c>
      <c r="E60" s="26">
        <v>370</v>
      </c>
      <c r="F60" s="6">
        <v>617</v>
      </c>
      <c r="G60" s="4"/>
      <c r="H60" s="4">
        <v>51</v>
      </c>
      <c r="I60" s="4"/>
      <c r="J60" s="4">
        <f>F60*H60</f>
        <v>31467</v>
      </c>
      <c r="K60" s="4">
        <f>J60</f>
        <v>31467</v>
      </c>
      <c r="L60" s="56"/>
    </row>
    <row r="61" spans="1:12" s="23" customFormat="1" x14ac:dyDescent="0.25">
      <c r="A61" s="53"/>
      <c r="B61" s="54"/>
      <c r="C61" s="2" t="s">
        <v>16</v>
      </c>
      <c r="D61" s="3" t="s">
        <v>12</v>
      </c>
      <c r="E61" s="14">
        <v>80</v>
      </c>
      <c r="F61" s="6">
        <v>145</v>
      </c>
      <c r="G61" s="4"/>
      <c r="H61" s="4">
        <v>51</v>
      </c>
      <c r="I61" s="4"/>
      <c r="J61" s="4">
        <f>F61*H61</f>
        <v>7395</v>
      </c>
      <c r="K61" s="4">
        <f>J61</f>
        <v>7395</v>
      </c>
      <c r="L61" s="56"/>
    </row>
    <row r="62" spans="1:12" s="23" customFormat="1" x14ac:dyDescent="0.25">
      <c r="A62" s="53"/>
      <c r="B62" s="54"/>
      <c r="C62" s="2" t="s">
        <v>16</v>
      </c>
      <c r="D62" s="3" t="s">
        <v>30</v>
      </c>
      <c r="E62" s="27">
        <v>1</v>
      </c>
      <c r="F62" s="6"/>
      <c r="G62" s="4">
        <v>121</v>
      </c>
      <c r="H62" s="4"/>
      <c r="I62" s="4">
        <f>E62*G62</f>
        <v>121</v>
      </c>
      <c r="J62" s="13"/>
      <c r="K62" s="4">
        <f>I62</f>
        <v>121</v>
      </c>
      <c r="L62" s="56"/>
    </row>
    <row r="63" spans="1:12" s="23" customFormat="1" x14ac:dyDescent="0.25">
      <c r="A63" s="53"/>
      <c r="B63" s="55"/>
      <c r="C63" s="7"/>
      <c r="D63" s="8" t="s">
        <v>13</v>
      </c>
      <c r="E63" s="9">
        <f>SUM(E52:E62)</f>
        <v>636</v>
      </c>
      <c r="F63" s="9">
        <v>913</v>
      </c>
      <c r="G63" s="10"/>
      <c r="H63" s="10"/>
      <c r="I63" s="11"/>
      <c r="J63" s="11"/>
      <c r="K63" s="11">
        <f>SUM(K52:K62)</f>
        <v>58770</v>
      </c>
      <c r="L63" s="56"/>
    </row>
    <row r="64" spans="1:12" s="23" customFormat="1" x14ac:dyDescent="0.25">
      <c r="A64" s="53"/>
      <c r="B64" s="54" t="s">
        <v>38</v>
      </c>
      <c r="C64" s="2" t="s">
        <v>14</v>
      </c>
      <c r="D64" s="3" t="s">
        <v>28</v>
      </c>
      <c r="E64" s="5">
        <v>10</v>
      </c>
      <c r="F64" s="6"/>
      <c r="G64" s="4">
        <v>200</v>
      </c>
      <c r="H64" s="4"/>
      <c r="I64" s="4">
        <f>E64*G64</f>
        <v>2000</v>
      </c>
      <c r="J64" s="4"/>
      <c r="K64" s="4">
        <f>I64</f>
        <v>2000</v>
      </c>
      <c r="L64" s="56"/>
    </row>
    <row r="65" spans="1:12" s="23" customFormat="1" x14ac:dyDescent="0.25">
      <c r="A65" s="53"/>
      <c r="B65" s="54"/>
      <c r="C65" s="2" t="s">
        <v>14</v>
      </c>
      <c r="D65" s="3" t="s">
        <v>29</v>
      </c>
      <c r="E65" s="5">
        <v>10</v>
      </c>
      <c r="F65" s="6"/>
      <c r="G65" s="4">
        <v>180</v>
      </c>
      <c r="H65" s="4"/>
      <c r="I65" s="4">
        <f>E65*G65</f>
        <v>1800</v>
      </c>
      <c r="J65" s="4"/>
      <c r="K65" s="4">
        <f>I65</f>
        <v>1800</v>
      </c>
      <c r="L65" s="56"/>
    </row>
    <row r="66" spans="1:12" s="23" customFormat="1" x14ac:dyDescent="0.25">
      <c r="A66" s="53"/>
      <c r="B66" s="54"/>
      <c r="C66" s="2" t="s">
        <v>14</v>
      </c>
      <c r="D66" s="3" t="s">
        <v>15</v>
      </c>
      <c r="E66" s="5">
        <v>15</v>
      </c>
      <c r="F66" s="6">
        <v>25</v>
      </c>
      <c r="G66" s="4"/>
      <c r="H66" s="4">
        <v>51</v>
      </c>
      <c r="I66" s="4"/>
      <c r="J66" s="4">
        <f>F66*H66</f>
        <v>1275</v>
      </c>
      <c r="K66" s="4">
        <f>J66</f>
        <v>1275</v>
      </c>
      <c r="L66" s="56"/>
    </row>
    <row r="67" spans="1:12" s="23" customFormat="1" x14ac:dyDescent="0.25">
      <c r="A67" s="53"/>
      <c r="B67" s="54"/>
      <c r="C67" s="2" t="s">
        <v>14</v>
      </c>
      <c r="D67" s="3" t="s">
        <v>11</v>
      </c>
      <c r="E67" s="5">
        <v>160</v>
      </c>
      <c r="F67" s="6">
        <v>267</v>
      </c>
      <c r="G67" s="4"/>
      <c r="H67" s="4">
        <v>51</v>
      </c>
      <c r="I67" s="4"/>
      <c r="J67" s="4">
        <f>F67*H67</f>
        <v>13617</v>
      </c>
      <c r="K67" s="4">
        <f>J67</f>
        <v>13617</v>
      </c>
      <c r="L67" s="56"/>
    </row>
    <row r="68" spans="1:12" s="23" customFormat="1" x14ac:dyDescent="0.25">
      <c r="A68" s="53"/>
      <c r="B68" s="54"/>
      <c r="C68" s="2" t="s">
        <v>14</v>
      </c>
      <c r="D68" s="3" t="s">
        <v>12</v>
      </c>
      <c r="E68" s="5">
        <v>108</v>
      </c>
      <c r="F68" s="6">
        <v>196</v>
      </c>
      <c r="G68" s="4"/>
      <c r="H68" s="4">
        <v>51</v>
      </c>
      <c r="I68" s="4"/>
      <c r="J68" s="4">
        <f>F68*H68</f>
        <v>9996</v>
      </c>
      <c r="K68" s="4">
        <f>J68</f>
        <v>9996</v>
      </c>
      <c r="L68" s="56"/>
    </row>
    <row r="69" spans="1:12" s="23" customFormat="1" x14ac:dyDescent="0.25">
      <c r="A69" s="53"/>
      <c r="B69" s="54"/>
      <c r="C69" s="2" t="s">
        <v>14</v>
      </c>
      <c r="D69" s="3" t="s">
        <v>30</v>
      </c>
      <c r="E69" s="5">
        <v>1</v>
      </c>
      <c r="F69" s="6"/>
      <c r="G69" s="4">
        <v>125</v>
      </c>
      <c r="H69" s="4"/>
      <c r="I69" s="4">
        <f>E69*G69</f>
        <v>125</v>
      </c>
      <c r="J69" s="4"/>
      <c r="K69" s="4">
        <f>I69</f>
        <v>125</v>
      </c>
      <c r="L69" s="56"/>
    </row>
    <row r="70" spans="1:12" s="23" customFormat="1" x14ac:dyDescent="0.25">
      <c r="A70" s="53"/>
      <c r="B70" s="54"/>
      <c r="C70" s="2" t="s">
        <v>16</v>
      </c>
      <c r="D70" s="3" t="s">
        <v>28</v>
      </c>
      <c r="E70" s="5">
        <v>4</v>
      </c>
      <c r="F70" s="6"/>
      <c r="G70" s="4">
        <v>123</v>
      </c>
      <c r="H70" s="4"/>
      <c r="I70" s="4">
        <f>E70*G70</f>
        <v>492</v>
      </c>
      <c r="J70" s="4"/>
      <c r="K70" s="4">
        <f>I70</f>
        <v>492</v>
      </c>
      <c r="L70" s="56"/>
    </row>
    <row r="71" spans="1:12" s="23" customFormat="1" x14ac:dyDescent="0.25">
      <c r="A71" s="53"/>
      <c r="B71" s="54"/>
      <c r="C71" s="2" t="s">
        <v>16</v>
      </c>
      <c r="D71" s="3" t="s">
        <v>29</v>
      </c>
      <c r="E71" s="5">
        <v>4</v>
      </c>
      <c r="F71" s="6"/>
      <c r="G71" s="4">
        <v>123</v>
      </c>
      <c r="I71" s="4">
        <f>E71*G71</f>
        <v>492</v>
      </c>
      <c r="K71" s="4">
        <f>I71</f>
        <v>492</v>
      </c>
      <c r="L71" s="56"/>
    </row>
    <row r="72" spans="1:12" s="23" customFormat="1" x14ac:dyDescent="0.25">
      <c r="A72" s="53"/>
      <c r="B72" s="54"/>
      <c r="C72" s="2" t="s">
        <v>16</v>
      </c>
      <c r="D72" s="3" t="s">
        <v>15</v>
      </c>
      <c r="E72" s="5">
        <v>5</v>
      </c>
      <c r="F72" s="6">
        <v>8</v>
      </c>
      <c r="G72" s="14"/>
      <c r="H72" s="4">
        <v>51</v>
      </c>
      <c r="I72" s="4"/>
      <c r="J72" s="4">
        <f>F72*H72</f>
        <v>408</v>
      </c>
      <c r="K72" s="4">
        <f>J72</f>
        <v>408</v>
      </c>
      <c r="L72" s="56"/>
    </row>
    <row r="73" spans="1:12" s="23" customFormat="1" x14ac:dyDescent="0.25">
      <c r="A73" s="53"/>
      <c r="B73" s="54"/>
      <c r="C73" s="2" t="s">
        <v>16</v>
      </c>
      <c r="D73" s="3" t="s">
        <v>11</v>
      </c>
      <c r="E73" s="5">
        <v>23</v>
      </c>
      <c r="F73" s="6">
        <v>38</v>
      </c>
      <c r="G73" s="14"/>
      <c r="H73" s="4">
        <v>51</v>
      </c>
      <c r="I73" s="4"/>
      <c r="J73" s="4">
        <f>F73*H73</f>
        <v>1938</v>
      </c>
      <c r="K73" s="4">
        <f>J73</f>
        <v>1938</v>
      </c>
      <c r="L73" s="56"/>
    </row>
    <row r="74" spans="1:12" s="23" customFormat="1" x14ac:dyDescent="0.25">
      <c r="A74" s="53"/>
      <c r="B74" s="54"/>
      <c r="C74" s="2" t="s">
        <v>16</v>
      </c>
      <c r="D74" s="3" t="s">
        <v>12</v>
      </c>
      <c r="E74" s="5">
        <v>16</v>
      </c>
      <c r="F74" s="6">
        <v>29</v>
      </c>
      <c r="G74" s="14"/>
      <c r="H74" s="4">
        <v>51</v>
      </c>
      <c r="I74" s="4"/>
      <c r="J74" s="4">
        <f>F74*H74</f>
        <v>1479</v>
      </c>
      <c r="K74" s="4">
        <f>J74</f>
        <v>1479</v>
      </c>
      <c r="L74" s="56"/>
    </row>
    <row r="75" spans="1:12" s="23" customFormat="1" x14ac:dyDescent="0.25">
      <c r="A75" s="53"/>
      <c r="B75" s="54"/>
      <c r="C75" s="2" t="s">
        <v>16</v>
      </c>
      <c r="D75" s="3" t="s">
        <v>30</v>
      </c>
      <c r="E75" s="5">
        <v>1</v>
      </c>
      <c r="F75" s="6"/>
      <c r="G75" s="4">
        <v>121</v>
      </c>
      <c r="H75" s="4"/>
      <c r="I75" s="4">
        <f>E75*G75</f>
        <v>121</v>
      </c>
      <c r="J75" s="4"/>
      <c r="K75" s="4">
        <f>I75</f>
        <v>121</v>
      </c>
      <c r="L75" s="56"/>
    </row>
    <row r="76" spans="1:12" s="23" customFormat="1" x14ac:dyDescent="0.25">
      <c r="A76" s="53"/>
      <c r="B76" s="55"/>
      <c r="C76" s="7"/>
      <c r="D76" s="8" t="s">
        <v>13</v>
      </c>
      <c r="E76" s="9">
        <f>SUM(E64:E75)</f>
        <v>357</v>
      </c>
      <c r="F76" s="9">
        <v>563</v>
      </c>
      <c r="G76" s="10"/>
      <c r="H76" s="10"/>
      <c r="I76" s="11"/>
      <c r="J76" s="11"/>
      <c r="K76" s="11">
        <f>SUM(K64:K75)</f>
        <v>33743</v>
      </c>
      <c r="L76" s="56"/>
    </row>
    <row r="77" spans="1:12" s="23" customFormat="1" x14ac:dyDescent="0.25">
      <c r="A77" s="53"/>
      <c r="B77" s="54" t="s">
        <v>39</v>
      </c>
      <c r="C77" s="2" t="s">
        <v>14</v>
      </c>
      <c r="D77" s="3" t="s">
        <v>25</v>
      </c>
      <c r="E77" s="5">
        <v>3</v>
      </c>
      <c r="F77" s="6"/>
      <c r="G77" s="4">
        <v>360</v>
      </c>
      <c r="H77" s="4"/>
      <c r="I77" s="4">
        <f>E77*G77</f>
        <v>1080</v>
      </c>
      <c r="J77" s="4"/>
      <c r="K77" s="4">
        <f>I77</f>
        <v>1080</v>
      </c>
      <c r="L77" s="56"/>
    </row>
    <row r="78" spans="1:12" s="23" customFormat="1" x14ac:dyDescent="0.25">
      <c r="A78" s="53"/>
      <c r="B78" s="54"/>
      <c r="C78" s="2" t="s">
        <v>14</v>
      </c>
      <c r="D78" s="3" t="s">
        <v>26</v>
      </c>
      <c r="E78" s="5">
        <v>3</v>
      </c>
      <c r="F78" s="6"/>
      <c r="G78" s="4">
        <v>285</v>
      </c>
      <c r="H78" s="4"/>
      <c r="I78" s="4">
        <f>E78*G78</f>
        <v>855</v>
      </c>
      <c r="J78" s="4"/>
      <c r="K78" s="4">
        <f>I78</f>
        <v>855</v>
      </c>
      <c r="L78" s="56"/>
    </row>
    <row r="79" spans="1:12" s="23" customFormat="1" x14ac:dyDescent="0.25">
      <c r="A79" s="53"/>
      <c r="B79" s="54"/>
      <c r="C79" s="2" t="s">
        <v>14</v>
      </c>
      <c r="D79" s="3" t="s">
        <v>27</v>
      </c>
      <c r="E79" s="5">
        <v>1</v>
      </c>
      <c r="F79" s="6"/>
      <c r="G79" s="4">
        <v>250</v>
      </c>
      <c r="H79" s="4"/>
      <c r="I79" s="4">
        <f>E79*G79</f>
        <v>250</v>
      </c>
      <c r="J79" s="4"/>
      <c r="K79" s="4">
        <f>I79</f>
        <v>250</v>
      </c>
      <c r="L79" s="56"/>
    </row>
    <row r="80" spans="1:12" s="23" customFormat="1" x14ac:dyDescent="0.25">
      <c r="A80" s="53"/>
      <c r="B80" s="54"/>
      <c r="C80" s="2" t="s">
        <v>14</v>
      </c>
      <c r="D80" s="3" t="s">
        <v>28</v>
      </c>
      <c r="E80" s="5">
        <v>42</v>
      </c>
      <c r="F80" s="6"/>
      <c r="G80" s="4">
        <v>200</v>
      </c>
      <c r="H80" s="4"/>
      <c r="I80" s="4">
        <f>E80*G80</f>
        <v>8400</v>
      </c>
      <c r="J80" s="4"/>
      <c r="K80" s="4">
        <f>I80</f>
        <v>8400</v>
      </c>
      <c r="L80" s="56"/>
    </row>
    <row r="81" spans="1:12" s="23" customFormat="1" x14ac:dyDescent="0.25">
      <c r="A81" s="53"/>
      <c r="B81" s="54"/>
      <c r="C81" s="2" t="s">
        <v>14</v>
      </c>
      <c r="D81" s="3" t="s">
        <v>29</v>
      </c>
      <c r="E81" s="5">
        <v>29</v>
      </c>
      <c r="F81" s="6"/>
      <c r="G81" s="4">
        <v>180</v>
      </c>
      <c r="H81" s="4"/>
      <c r="I81" s="4">
        <f>E81*G81</f>
        <v>5220</v>
      </c>
      <c r="J81" s="4"/>
      <c r="K81" s="4">
        <f>I81</f>
        <v>5220</v>
      </c>
      <c r="L81" s="56"/>
    </row>
    <row r="82" spans="1:12" s="23" customFormat="1" x14ac:dyDescent="0.25">
      <c r="A82" s="53"/>
      <c r="B82" s="54"/>
      <c r="C82" s="2" t="s">
        <v>14</v>
      </c>
      <c r="D82" s="3" t="s">
        <v>10</v>
      </c>
      <c r="E82" s="5">
        <v>7</v>
      </c>
      <c r="F82" s="6">
        <v>12</v>
      </c>
      <c r="G82" s="4"/>
      <c r="H82" s="4">
        <v>51</v>
      </c>
      <c r="I82" s="4"/>
      <c r="J82" s="4">
        <f>F82*H82</f>
        <v>612</v>
      </c>
      <c r="K82" s="4">
        <f>J82</f>
        <v>612</v>
      </c>
      <c r="L82" s="56"/>
    </row>
    <row r="83" spans="1:12" s="23" customFormat="1" x14ac:dyDescent="0.25">
      <c r="A83" s="53"/>
      <c r="B83" s="54"/>
      <c r="C83" s="2" t="s">
        <v>14</v>
      </c>
      <c r="D83" s="3" t="s">
        <v>11</v>
      </c>
      <c r="E83" s="5">
        <v>96</v>
      </c>
      <c r="F83" s="6">
        <v>160</v>
      </c>
      <c r="G83" s="4"/>
      <c r="H83" s="4">
        <v>51</v>
      </c>
      <c r="I83" s="4"/>
      <c r="J83" s="4">
        <f>F83*H83</f>
        <v>8160</v>
      </c>
      <c r="K83" s="4">
        <f>J83</f>
        <v>8160</v>
      </c>
      <c r="L83" s="56"/>
    </row>
    <row r="84" spans="1:12" s="23" customFormat="1" x14ac:dyDescent="0.25">
      <c r="A84" s="53"/>
      <c r="B84" s="54"/>
      <c r="C84" s="2" t="s">
        <v>14</v>
      </c>
      <c r="D84" s="3" t="s">
        <v>12</v>
      </c>
      <c r="E84" s="5">
        <v>64</v>
      </c>
      <c r="F84" s="6">
        <v>116</v>
      </c>
      <c r="G84" s="4"/>
      <c r="H84" s="4">
        <v>51</v>
      </c>
      <c r="I84" s="4"/>
      <c r="J84" s="4">
        <f>F84*H84</f>
        <v>5916</v>
      </c>
      <c r="K84" s="4">
        <f>J84</f>
        <v>5916</v>
      </c>
      <c r="L84" s="56"/>
    </row>
    <row r="85" spans="1:12" s="23" customFormat="1" x14ac:dyDescent="0.25">
      <c r="A85" s="53"/>
      <c r="B85" s="54"/>
      <c r="C85" s="2" t="s">
        <v>14</v>
      </c>
      <c r="D85" s="3" t="s">
        <v>30</v>
      </c>
      <c r="E85" s="5">
        <v>1</v>
      </c>
      <c r="F85" s="6"/>
      <c r="G85" s="4">
        <v>125</v>
      </c>
      <c r="H85" s="4"/>
      <c r="I85" s="4">
        <f>E85*G85</f>
        <v>125</v>
      </c>
      <c r="J85" s="4"/>
      <c r="K85" s="4">
        <f>I85</f>
        <v>125</v>
      </c>
      <c r="L85" s="56"/>
    </row>
    <row r="86" spans="1:12" s="23" customFormat="1" x14ac:dyDescent="0.25">
      <c r="A86" s="53"/>
      <c r="B86" s="55"/>
      <c r="C86" s="7"/>
      <c r="D86" s="8" t="s">
        <v>13</v>
      </c>
      <c r="E86" s="9">
        <f>SUM(E77:E85)</f>
        <v>246</v>
      </c>
      <c r="F86" s="9">
        <v>288</v>
      </c>
      <c r="G86" s="10"/>
      <c r="H86" s="10"/>
      <c r="I86" s="11"/>
      <c r="J86" s="11"/>
      <c r="K86" s="11">
        <f>SUM(K77:K85)</f>
        <v>30618</v>
      </c>
      <c r="L86" s="56"/>
    </row>
    <row r="87" spans="1:12" s="23" customFormat="1" x14ac:dyDescent="0.25">
      <c r="A87" s="53"/>
      <c r="B87" s="54" t="s">
        <v>40</v>
      </c>
      <c r="C87" s="2" t="s">
        <v>14</v>
      </c>
      <c r="D87" s="3" t="s">
        <v>25</v>
      </c>
      <c r="E87" s="5">
        <v>2</v>
      </c>
      <c r="F87" s="6"/>
      <c r="G87" s="4">
        <v>360</v>
      </c>
      <c r="H87" s="4"/>
      <c r="I87" s="4">
        <f>E87*G87</f>
        <v>720</v>
      </c>
      <c r="J87" s="4"/>
      <c r="K87" s="4">
        <f>I87</f>
        <v>720</v>
      </c>
      <c r="L87" s="56"/>
    </row>
    <row r="88" spans="1:12" s="23" customFormat="1" x14ac:dyDescent="0.25">
      <c r="A88" s="53"/>
      <c r="B88" s="54"/>
      <c r="C88" s="2" t="s">
        <v>14</v>
      </c>
      <c r="D88" s="3" t="s">
        <v>26</v>
      </c>
      <c r="E88" s="5">
        <v>4</v>
      </c>
      <c r="F88" s="6"/>
      <c r="G88" s="4">
        <v>285</v>
      </c>
      <c r="H88" s="4"/>
      <c r="I88" s="4">
        <f>E88*G88</f>
        <v>1140</v>
      </c>
      <c r="J88" s="4"/>
      <c r="K88" s="4">
        <f>I88</f>
        <v>1140</v>
      </c>
      <c r="L88" s="56"/>
    </row>
    <row r="89" spans="1:12" s="23" customFormat="1" x14ac:dyDescent="0.25">
      <c r="A89" s="53"/>
      <c r="B89" s="54"/>
      <c r="C89" s="2" t="s">
        <v>14</v>
      </c>
      <c r="D89" s="3" t="s">
        <v>27</v>
      </c>
      <c r="E89" s="5">
        <v>3</v>
      </c>
      <c r="F89" s="6"/>
      <c r="G89" s="4">
        <v>250</v>
      </c>
      <c r="H89" s="4"/>
      <c r="I89" s="4">
        <f>E89*G89</f>
        <v>750</v>
      </c>
      <c r="J89" s="4"/>
      <c r="K89" s="4">
        <f>I89</f>
        <v>750</v>
      </c>
      <c r="L89" s="56"/>
    </row>
    <row r="90" spans="1:12" s="23" customFormat="1" x14ac:dyDescent="0.25">
      <c r="A90" s="53"/>
      <c r="B90" s="54"/>
      <c r="C90" s="2" t="s">
        <v>14</v>
      </c>
      <c r="D90" s="3" t="s">
        <v>28</v>
      </c>
      <c r="E90" s="5">
        <v>37</v>
      </c>
      <c r="F90" s="6"/>
      <c r="G90" s="4">
        <v>200</v>
      </c>
      <c r="H90" s="4"/>
      <c r="I90" s="4">
        <f>E90*G90</f>
        <v>7400</v>
      </c>
      <c r="J90" s="4"/>
      <c r="K90" s="4">
        <f>I90</f>
        <v>7400</v>
      </c>
      <c r="L90" s="56"/>
    </row>
    <row r="91" spans="1:12" s="23" customFormat="1" x14ac:dyDescent="0.25">
      <c r="A91" s="53"/>
      <c r="B91" s="54"/>
      <c r="C91" s="2" t="s">
        <v>14</v>
      </c>
      <c r="D91" s="3" t="s">
        <v>29</v>
      </c>
      <c r="E91" s="5">
        <v>26</v>
      </c>
      <c r="F91" s="6"/>
      <c r="G91" s="4">
        <v>180</v>
      </c>
      <c r="H91" s="4"/>
      <c r="I91" s="4">
        <f>E91*G91</f>
        <v>4680</v>
      </c>
      <c r="J91" s="4"/>
      <c r="K91" s="4">
        <f>I91</f>
        <v>4680</v>
      </c>
      <c r="L91" s="56"/>
    </row>
    <row r="92" spans="1:12" s="23" customFormat="1" x14ac:dyDescent="0.25">
      <c r="A92" s="53"/>
      <c r="B92" s="54"/>
      <c r="C92" s="2" t="s">
        <v>14</v>
      </c>
      <c r="D92" s="3" t="s">
        <v>10</v>
      </c>
      <c r="E92" s="5">
        <v>7</v>
      </c>
      <c r="F92" s="6">
        <v>12</v>
      </c>
      <c r="G92" s="4"/>
      <c r="H92" s="4">
        <v>51</v>
      </c>
      <c r="I92" s="4"/>
      <c r="J92" s="4">
        <f>F92*H92</f>
        <v>612</v>
      </c>
      <c r="K92" s="4">
        <f>J92</f>
        <v>612</v>
      </c>
      <c r="L92" s="56"/>
    </row>
    <row r="93" spans="1:12" s="23" customFormat="1" x14ac:dyDescent="0.25">
      <c r="A93" s="53"/>
      <c r="B93" s="54"/>
      <c r="C93" s="2" t="s">
        <v>14</v>
      </c>
      <c r="D93" s="3" t="s">
        <v>11</v>
      </c>
      <c r="E93" s="5">
        <v>97</v>
      </c>
      <c r="F93" s="6">
        <v>162</v>
      </c>
      <c r="G93" s="4"/>
      <c r="H93" s="4">
        <v>51</v>
      </c>
      <c r="I93" s="4"/>
      <c r="J93" s="4">
        <f>F93*H93</f>
        <v>8262</v>
      </c>
      <c r="K93" s="4">
        <f>J93</f>
        <v>8262</v>
      </c>
      <c r="L93" s="56"/>
    </row>
    <row r="94" spans="1:12" s="23" customFormat="1" x14ac:dyDescent="0.25">
      <c r="A94" s="53"/>
      <c r="B94" s="54"/>
      <c r="C94" s="2" t="s">
        <v>14</v>
      </c>
      <c r="D94" s="3" t="s">
        <v>12</v>
      </c>
      <c r="E94" s="5">
        <v>65</v>
      </c>
      <c r="F94" s="6">
        <v>118</v>
      </c>
      <c r="G94" s="4"/>
      <c r="H94" s="4">
        <v>51</v>
      </c>
      <c r="I94" s="4"/>
      <c r="J94" s="4">
        <f>F94*H94</f>
        <v>6018</v>
      </c>
      <c r="K94" s="4">
        <f>J94</f>
        <v>6018</v>
      </c>
      <c r="L94" s="56"/>
    </row>
    <row r="95" spans="1:12" s="23" customFormat="1" x14ac:dyDescent="0.25">
      <c r="A95" s="53"/>
      <c r="B95" s="54"/>
      <c r="C95" s="2" t="s">
        <v>14</v>
      </c>
      <c r="D95" s="3" t="s">
        <v>30</v>
      </c>
      <c r="E95" s="5">
        <v>1</v>
      </c>
      <c r="F95" s="6"/>
      <c r="G95" s="4">
        <v>125</v>
      </c>
      <c r="H95" s="4"/>
      <c r="I95" s="4">
        <f>E95*G95</f>
        <v>125</v>
      </c>
      <c r="J95" s="4"/>
      <c r="K95" s="4">
        <f>I95</f>
        <v>125</v>
      </c>
      <c r="L95" s="56"/>
    </row>
    <row r="96" spans="1:12" s="23" customFormat="1" x14ac:dyDescent="0.25">
      <c r="A96" s="53"/>
      <c r="B96" s="55"/>
      <c r="C96" s="7"/>
      <c r="D96" s="28" t="s">
        <v>13</v>
      </c>
      <c r="E96" s="29">
        <f>SUM(E87:E95)</f>
        <v>242</v>
      </c>
      <c r="F96" s="29">
        <v>292</v>
      </c>
      <c r="G96" s="30"/>
      <c r="H96" s="30"/>
      <c r="I96" s="31"/>
      <c r="J96" s="31"/>
      <c r="K96" s="31">
        <f>SUM(K87:K95)</f>
        <v>29707</v>
      </c>
      <c r="L96" s="56"/>
    </row>
    <row r="97" spans="1:12" x14ac:dyDescent="0.25">
      <c r="A97" s="53"/>
      <c r="B97" s="39"/>
      <c r="C97" s="39"/>
      <c r="D97" s="32" t="s">
        <v>45</v>
      </c>
      <c r="E97" s="33">
        <f>E96+E86+E76+E63+E51+E38+E20</f>
        <v>4727</v>
      </c>
      <c r="F97" s="33">
        <f>F96+F86+F76+F63+F51+F38+F20</f>
        <v>5167</v>
      </c>
      <c r="G97" s="34"/>
      <c r="H97" s="34"/>
      <c r="I97" s="34"/>
      <c r="J97" s="34"/>
      <c r="K97" s="35">
        <f>K96+K86+K76+K63+K51+K38+K20</f>
        <v>551299</v>
      </c>
      <c r="L97" s="43">
        <v>27565</v>
      </c>
    </row>
    <row r="98" spans="1:12" x14ac:dyDescent="0.25">
      <c r="L98" s="49"/>
    </row>
    <row r="99" spans="1:12" x14ac:dyDescent="0.25">
      <c r="L99" s="49"/>
    </row>
    <row r="100" spans="1:12" x14ac:dyDescent="0.25">
      <c r="L100" s="49"/>
    </row>
    <row r="101" spans="1:12" x14ac:dyDescent="0.25">
      <c r="L101" s="49"/>
    </row>
  </sheetData>
  <autoFilter ref="A2:L97"/>
  <mergeCells count="9">
    <mergeCell ref="A3:A97"/>
    <mergeCell ref="B3:B20"/>
    <mergeCell ref="L3:L96"/>
    <mergeCell ref="B21:B38"/>
    <mergeCell ref="B39:B51"/>
    <mergeCell ref="B52:B63"/>
    <mergeCell ref="B64:B76"/>
    <mergeCell ref="B77:B86"/>
    <mergeCell ref="B87:B96"/>
  </mergeCells>
  <conditionalFormatting sqref="B3:B20">
    <cfRule type="duplicateValues" dxfId="19" priority="75"/>
    <cfRule type="duplicateValues" dxfId="18" priority="76"/>
  </conditionalFormatting>
  <conditionalFormatting sqref="B21:B38">
    <cfRule type="duplicateValues" dxfId="17" priority="73"/>
    <cfRule type="duplicateValues" dxfId="16" priority="74"/>
  </conditionalFormatting>
  <conditionalFormatting sqref="B64:B76">
    <cfRule type="duplicateValues" dxfId="15" priority="71"/>
    <cfRule type="duplicateValues" dxfId="14" priority="72"/>
  </conditionalFormatting>
  <conditionalFormatting sqref="B77:B96">
    <cfRule type="duplicateValues" dxfId="13" priority="69"/>
    <cfRule type="duplicateValues" dxfId="12" priority="70"/>
  </conditionalFormatting>
  <conditionalFormatting sqref="B39:B63">
    <cfRule type="duplicateValues" dxfId="11" priority="77"/>
    <cfRule type="duplicateValues" dxfId="10" priority="78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workbookViewId="0">
      <selection activeCell="N16" sqref="N16"/>
    </sheetView>
  </sheetViews>
  <sheetFormatPr defaultRowHeight="15.75" x14ac:dyDescent="0.25"/>
  <cols>
    <col min="1" max="1" width="9.140625" style="45"/>
    <col min="2" max="2" width="15.5703125" style="44" customWidth="1"/>
    <col min="3" max="3" width="12.5703125" style="44" customWidth="1"/>
    <col min="4" max="4" width="41" style="44" customWidth="1"/>
    <col min="5" max="5" width="17.7109375" style="44" customWidth="1"/>
    <col min="6" max="6" width="14.42578125" style="44" customWidth="1"/>
    <col min="7" max="8" width="13.28515625" style="44" customWidth="1"/>
    <col min="9" max="9" width="12.140625" style="44" customWidth="1"/>
    <col min="10" max="10" width="10.42578125" style="44" customWidth="1"/>
    <col min="11" max="11" width="10.85546875" style="44" customWidth="1"/>
    <col min="12" max="12" width="10.85546875" style="23" customWidth="1"/>
    <col min="13" max="16384" width="9.140625" style="44"/>
  </cols>
  <sheetData>
    <row r="1" spans="1:12" x14ac:dyDescent="0.25">
      <c r="B1" s="46"/>
      <c r="C1" s="23"/>
      <c r="D1" s="23" t="s">
        <v>47</v>
      </c>
      <c r="E1" s="23"/>
      <c r="F1" s="23"/>
      <c r="G1" s="23"/>
      <c r="H1" s="23"/>
      <c r="I1" s="23"/>
      <c r="J1" s="23"/>
      <c r="K1" s="23"/>
    </row>
    <row r="2" spans="1:12" ht="72" customHeight="1" x14ac:dyDescent="0.25">
      <c r="A2" s="41" t="s">
        <v>17</v>
      </c>
      <c r="B2" s="50" t="s">
        <v>0</v>
      </c>
      <c r="C2" s="12" t="s">
        <v>1</v>
      </c>
      <c r="D2" s="1" t="s">
        <v>2</v>
      </c>
      <c r="E2" s="50" t="s">
        <v>3</v>
      </c>
      <c r="F2" s="50" t="s">
        <v>4</v>
      </c>
      <c r="G2" s="50" t="s">
        <v>5</v>
      </c>
      <c r="H2" s="50" t="s">
        <v>6</v>
      </c>
      <c r="I2" s="50" t="s">
        <v>7</v>
      </c>
      <c r="J2" s="50" t="s">
        <v>8</v>
      </c>
      <c r="K2" s="50" t="s">
        <v>9</v>
      </c>
      <c r="L2" s="48" t="s">
        <v>41</v>
      </c>
    </row>
    <row r="3" spans="1:12" s="23" customFormat="1" x14ac:dyDescent="0.25">
      <c r="A3" s="52" t="s">
        <v>44</v>
      </c>
      <c r="B3" s="54" t="s">
        <v>34</v>
      </c>
      <c r="C3" s="14" t="s">
        <v>32</v>
      </c>
      <c r="D3" s="3" t="s">
        <v>25</v>
      </c>
      <c r="E3" s="14">
        <v>30</v>
      </c>
      <c r="F3" s="24"/>
      <c r="G3" s="4"/>
      <c r="H3" s="4"/>
      <c r="I3" s="4"/>
      <c r="J3" s="4"/>
      <c r="K3" s="4"/>
      <c r="L3" s="56"/>
    </row>
    <row r="4" spans="1:12" s="23" customFormat="1" x14ac:dyDescent="0.25">
      <c r="A4" s="53"/>
      <c r="B4" s="54"/>
      <c r="C4" s="14" t="s">
        <v>32</v>
      </c>
      <c r="D4" s="3" t="s">
        <v>26</v>
      </c>
      <c r="E4" s="14">
        <v>55</v>
      </c>
      <c r="F4" s="24"/>
      <c r="G4" s="4"/>
      <c r="H4" s="4"/>
      <c r="I4" s="4"/>
      <c r="J4" s="4"/>
      <c r="K4" s="4"/>
      <c r="L4" s="56"/>
    </row>
    <row r="5" spans="1:12" s="23" customFormat="1" x14ac:dyDescent="0.25">
      <c r="A5" s="53"/>
      <c r="B5" s="54"/>
      <c r="C5" s="14" t="s">
        <v>32</v>
      </c>
      <c r="D5" s="3" t="s">
        <v>27</v>
      </c>
      <c r="E5" s="26">
        <v>150</v>
      </c>
      <c r="F5" s="24"/>
      <c r="G5" s="4"/>
      <c r="H5" s="4"/>
      <c r="I5" s="4"/>
      <c r="J5" s="4"/>
      <c r="K5" s="4"/>
      <c r="L5" s="56"/>
    </row>
    <row r="6" spans="1:12" s="23" customFormat="1" x14ac:dyDescent="0.25">
      <c r="A6" s="53"/>
      <c r="B6" s="54"/>
      <c r="C6" s="14" t="s">
        <v>32</v>
      </c>
      <c r="D6" s="3" t="s">
        <v>28</v>
      </c>
      <c r="E6" s="26">
        <v>255</v>
      </c>
      <c r="F6" s="24"/>
      <c r="G6" s="4"/>
      <c r="H6" s="4"/>
      <c r="I6" s="4"/>
      <c r="J6" s="4"/>
      <c r="K6" s="4"/>
      <c r="L6" s="56"/>
    </row>
    <row r="7" spans="1:12" s="23" customFormat="1" x14ac:dyDescent="0.25">
      <c r="A7" s="53"/>
      <c r="B7" s="54"/>
      <c r="C7" s="14" t="s">
        <v>32</v>
      </c>
      <c r="D7" s="3" t="s">
        <v>29</v>
      </c>
      <c r="E7" s="14">
        <v>166</v>
      </c>
      <c r="F7" s="24"/>
      <c r="G7" s="4"/>
      <c r="H7" s="4"/>
      <c r="I7" s="4"/>
      <c r="J7" s="4"/>
      <c r="K7" s="4"/>
      <c r="L7" s="56"/>
    </row>
    <row r="8" spans="1:12" s="23" customFormat="1" x14ac:dyDescent="0.25">
      <c r="A8" s="53"/>
      <c r="B8" s="54"/>
      <c r="C8" s="14" t="s">
        <v>32</v>
      </c>
      <c r="D8" s="3" t="s">
        <v>10</v>
      </c>
      <c r="E8" s="26">
        <v>30</v>
      </c>
      <c r="F8" s="6">
        <v>50</v>
      </c>
      <c r="G8" s="4"/>
      <c r="H8" s="4"/>
      <c r="I8" s="4"/>
      <c r="J8" s="4"/>
      <c r="K8" s="4"/>
      <c r="L8" s="56"/>
    </row>
    <row r="9" spans="1:12" s="23" customFormat="1" x14ac:dyDescent="0.25">
      <c r="A9" s="53"/>
      <c r="B9" s="54"/>
      <c r="C9" s="14" t="s">
        <v>32</v>
      </c>
      <c r="D9" s="3" t="s">
        <v>11</v>
      </c>
      <c r="E9" s="26">
        <v>240</v>
      </c>
      <c r="F9" s="6">
        <v>400</v>
      </c>
      <c r="G9" s="4"/>
      <c r="H9" s="4"/>
      <c r="I9" s="4"/>
      <c r="J9" s="4"/>
      <c r="K9" s="4"/>
      <c r="L9" s="56"/>
    </row>
    <row r="10" spans="1:12" s="23" customFormat="1" x14ac:dyDescent="0.25">
      <c r="A10" s="53"/>
      <c r="B10" s="54"/>
      <c r="C10" s="14" t="s">
        <v>32</v>
      </c>
      <c r="D10" s="3" t="s">
        <v>12</v>
      </c>
      <c r="E10" s="14">
        <v>68</v>
      </c>
      <c r="F10" s="6">
        <v>124</v>
      </c>
      <c r="G10" s="4"/>
      <c r="H10" s="4"/>
      <c r="I10" s="4"/>
      <c r="J10" s="4"/>
      <c r="K10" s="4"/>
      <c r="L10" s="56"/>
    </row>
    <row r="11" spans="1:12" s="23" customFormat="1" x14ac:dyDescent="0.25">
      <c r="A11" s="53"/>
      <c r="B11" s="54"/>
      <c r="C11" s="14" t="s">
        <v>32</v>
      </c>
      <c r="D11" s="3" t="s">
        <v>30</v>
      </c>
      <c r="E11" s="14">
        <v>155</v>
      </c>
      <c r="F11" s="24"/>
      <c r="G11" s="4"/>
      <c r="H11" s="4"/>
      <c r="I11" s="4"/>
      <c r="J11" s="4"/>
      <c r="K11" s="4"/>
      <c r="L11" s="56"/>
    </row>
    <row r="12" spans="1:12" s="23" customFormat="1" x14ac:dyDescent="0.25">
      <c r="A12" s="53"/>
      <c r="B12" s="54"/>
      <c r="C12" s="14" t="s">
        <v>31</v>
      </c>
      <c r="D12" s="3" t="s">
        <v>10</v>
      </c>
      <c r="E12" s="14">
        <v>1</v>
      </c>
      <c r="F12" s="6">
        <v>2</v>
      </c>
      <c r="G12" s="4"/>
      <c r="H12" s="4"/>
      <c r="I12" s="4"/>
      <c r="J12" s="4"/>
      <c r="K12" s="4"/>
      <c r="L12" s="56"/>
    </row>
    <row r="13" spans="1:12" s="23" customFormat="1" x14ac:dyDescent="0.25">
      <c r="A13" s="53"/>
      <c r="B13" s="54"/>
      <c r="C13" s="14" t="s">
        <v>31</v>
      </c>
      <c r="D13" s="3" t="s">
        <v>11</v>
      </c>
      <c r="E13" s="14">
        <v>30</v>
      </c>
      <c r="F13" s="6">
        <v>50</v>
      </c>
      <c r="G13" s="4"/>
      <c r="H13" s="4"/>
      <c r="I13" s="4"/>
      <c r="J13" s="4"/>
      <c r="K13" s="4"/>
      <c r="L13" s="56"/>
    </row>
    <row r="14" spans="1:12" s="23" customFormat="1" x14ac:dyDescent="0.25">
      <c r="A14" s="53"/>
      <c r="B14" s="54"/>
      <c r="C14" s="14" t="s">
        <v>31</v>
      </c>
      <c r="D14" s="3" t="s">
        <v>12</v>
      </c>
      <c r="E14" s="14">
        <v>20</v>
      </c>
      <c r="F14" s="6">
        <v>36</v>
      </c>
      <c r="G14" s="4"/>
      <c r="H14" s="4"/>
      <c r="I14" s="4"/>
      <c r="J14" s="4"/>
      <c r="K14" s="4"/>
      <c r="L14" s="56"/>
    </row>
    <row r="15" spans="1:12" s="23" customFormat="1" x14ac:dyDescent="0.25">
      <c r="A15" s="53"/>
      <c r="B15" s="54"/>
      <c r="C15" s="14" t="s">
        <v>31</v>
      </c>
      <c r="D15" s="3" t="s">
        <v>30</v>
      </c>
      <c r="E15" s="14">
        <v>3</v>
      </c>
      <c r="F15" s="14"/>
      <c r="G15" s="4"/>
      <c r="H15" s="4"/>
      <c r="I15" s="4"/>
      <c r="J15" s="4"/>
      <c r="K15" s="4"/>
      <c r="L15" s="56"/>
    </row>
    <row r="16" spans="1:12" s="23" customFormat="1" x14ac:dyDescent="0.25">
      <c r="A16" s="53"/>
      <c r="B16" s="54"/>
      <c r="C16" s="2" t="s">
        <v>33</v>
      </c>
      <c r="D16" s="3" t="s">
        <v>10</v>
      </c>
      <c r="E16" s="5">
        <v>2</v>
      </c>
      <c r="F16" s="6">
        <v>3</v>
      </c>
      <c r="G16" s="4"/>
      <c r="H16" s="4"/>
      <c r="I16" s="4"/>
      <c r="J16" s="4"/>
      <c r="K16" s="4"/>
      <c r="L16" s="56"/>
    </row>
    <row r="17" spans="1:12" s="23" customFormat="1" x14ac:dyDescent="0.25">
      <c r="A17" s="53"/>
      <c r="B17" s="54"/>
      <c r="C17" s="2" t="s">
        <v>33</v>
      </c>
      <c r="D17" s="3" t="s">
        <v>11</v>
      </c>
      <c r="E17" s="5">
        <v>20</v>
      </c>
      <c r="F17" s="6">
        <v>33</v>
      </c>
      <c r="G17" s="4"/>
      <c r="H17" s="4"/>
      <c r="I17" s="4"/>
      <c r="J17" s="4"/>
      <c r="K17" s="4"/>
      <c r="L17" s="56"/>
    </row>
    <row r="18" spans="1:12" s="23" customFormat="1" x14ac:dyDescent="0.25">
      <c r="A18" s="53"/>
      <c r="B18" s="54"/>
      <c r="C18" s="2" t="s">
        <v>33</v>
      </c>
      <c r="D18" s="3" t="s">
        <v>12</v>
      </c>
      <c r="E18" s="5">
        <v>10</v>
      </c>
      <c r="F18" s="6">
        <v>18</v>
      </c>
      <c r="G18" s="4"/>
      <c r="H18" s="4"/>
      <c r="I18" s="4"/>
      <c r="J18" s="4"/>
      <c r="K18" s="4"/>
      <c r="L18" s="56"/>
    </row>
    <row r="19" spans="1:12" s="23" customFormat="1" x14ac:dyDescent="0.25">
      <c r="A19" s="53"/>
      <c r="B19" s="54"/>
      <c r="C19" s="2" t="s">
        <v>33</v>
      </c>
      <c r="D19" s="3" t="s">
        <v>30</v>
      </c>
      <c r="E19" s="36">
        <v>6</v>
      </c>
      <c r="F19" s="37"/>
      <c r="G19" s="4"/>
      <c r="I19" s="4"/>
      <c r="J19" s="38"/>
      <c r="K19" s="4"/>
      <c r="L19" s="56"/>
    </row>
    <row r="20" spans="1:12" s="23" customFormat="1" x14ac:dyDescent="0.25">
      <c r="A20" s="53"/>
      <c r="B20" s="55"/>
      <c r="C20" s="7"/>
      <c r="D20" s="8" t="s">
        <v>13</v>
      </c>
      <c r="E20" s="9">
        <f>SUM(E3:E19)</f>
        <v>1241</v>
      </c>
      <c r="F20" s="9">
        <v>716</v>
      </c>
      <c r="G20" s="10"/>
      <c r="H20" s="10"/>
      <c r="I20" s="11"/>
      <c r="J20" s="11"/>
      <c r="K20" s="11"/>
      <c r="L20" s="56"/>
    </row>
    <row r="21" spans="1:12" s="23" customFormat="1" x14ac:dyDescent="0.25">
      <c r="A21" s="53"/>
      <c r="B21" s="54" t="s">
        <v>35</v>
      </c>
      <c r="C21" s="2" t="s">
        <v>14</v>
      </c>
      <c r="D21" s="3" t="s">
        <v>25</v>
      </c>
      <c r="E21" s="5">
        <v>10</v>
      </c>
      <c r="F21" s="6"/>
      <c r="G21" s="4"/>
      <c r="H21" s="4"/>
      <c r="I21" s="4"/>
      <c r="J21" s="4"/>
      <c r="K21" s="4"/>
      <c r="L21" s="56"/>
    </row>
    <row r="22" spans="1:12" s="23" customFormat="1" x14ac:dyDescent="0.25">
      <c r="A22" s="53"/>
      <c r="B22" s="54"/>
      <c r="C22" s="2" t="s">
        <v>14</v>
      </c>
      <c r="D22" s="3" t="s">
        <v>26</v>
      </c>
      <c r="E22" s="5">
        <v>15</v>
      </c>
      <c r="F22" s="6"/>
      <c r="G22" s="4"/>
      <c r="H22" s="4"/>
      <c r="I22" s="4"/>
      <c r="J22" s="4"/>
      <c r="K22" s="4"/>
      <c r="L22" s="56"/>
    </row>
    <row r="23" spans="1:12" s="23" customFormat="1" x14ac:dyDescent="0.25">
      <c r="A23" s="53"/>
      <c r="B23" s="54"/>
      <c r="C23" s="2" t="s">
        <v>14</v>
      </c>
      <c r="D23" s="3" t="s">
        <v>27</v>
      </c>
      <c r="E23" s="5">
        <v>2</v>
      </c>
      <c r="F23" s="6"/>
      <c r="G23" s="4"/>
      <c r="H23" s="4"/>
      <c r="I23" s="4"/>
      <c r="J23" s="4"/>
      <c r="K23" s="4"/>
      <c r="L23" s="56"/>
    </row>
    <row r="24" spans="1:12" s="23" customFormat="1" x14ac:dyDescent="0.25">
      <c r="A24" s="53"/>
      <c r="B24" s="54"/>
      <c r="C24" s="2" t="s">
        <v>14</v>
      </c>
      <c r="D24" s="3" t="s">
        <v>28</v>
      </c>
      <c r="E24" s="5">
        <v>215</v>
      </c>
      <c r="F24" s="6"/>
      <c r="G24" s="4"/>
      <c r="H24" s="4"/>
      <c r="I24" s="4"/>
      <c r="J24" s="4"/>
      <c r="K24" s="4"/>
      <c r="L24" s="56"/>
    </row>
    <row r="25" spans="1:12" s="23" customFormat="1" x14ac:dyDescent="0.25">
      <c r="A25" s="53"/>
      <c r="B25" s="54"/>
      <c r="C25" s="2" t="s">
        <v>14</v>
      </c>
      <c r="D25" s="3" t="s">
        <v>29</v>
      </c>
      <c r="E25" s="5">
        <v>80</v>
      </c>
      <c r="F25" s="6"/>
      <c r="G25" s="4"/>
      <c r="H25" s="4"/>
      <c r="I25" s="4"/>
      <c r="J25" s="4"/>
      <c r="K25" s="4"/>
      <c r="L25" s="56"/>
    </row>
    <row r="26" spans="1:12" s="23" customFormat="1" x14ac:dyDescent="0.25">
      <c r="A26" s="53"/>
      <c r="B26" s="54"/>
      <c r="C26" s="2" t="s">
        <v>14</v>
      </c>
      <c r="D26" s="3" t="s">
        <v>15</v>
      </c>
      <c r="E26" s="5">
        <v>1</v>
      </c>
      <c r="F26" s="6">
        <v>2</v>
      </c>
      <c r="G26" s="4"/>
      <c r="H26" s="4"/>
      <c r="I26" s="4"/>
      <c r="J26" s="4"/>
      <c r="K26" s="4"/>
      <c r="L26" s="56"/>
    </row>
    <row r="27" spans="1:12" s="23" customFormat="1" x14ac:dyDescent="0.25">
      <c r="A27" s="53"/>
      <c r="B27" s="54"/>
      <c r="C27" s="2" t="s">
        <v>14</v>
      </c>
      <c r="D27" s="3" t="s">
        <v>10</v>
      </c>
      <c r="E27" s="5">
        <v>27</v>
      </c>
      <c r="F27" s="6">
        <v>45</v>
      </c>
      <c r="G27" s="4"/>
      <c r="H27" s="4"/>
      <c r="I27" s="4"/>
      <c r="J27" s="4"/>
      <c r="K27" s="4"/>
      <c r="L27" s="56"/>
    </row>
    <row r="28" spans="1:12" s="23" customFormat="1" x14ac:dyDescent="0.25">
      <c r="A28" s="53"/>
      <c r="B28" s="54"/>
      <c r="C28" s="2" t="s">
        <v>14</v>
      </c>
      <c r="D28" s="3" t="s">
        <v>11</v>
      </c>
      <c r="E28" s="14">
        <v>515</v>
      </c>
      <c r="F28" s="6">
        <v>858</v>
      </c>
      <c r="G28" s="4"/>
      <c r="H28" s="4"/>
      <c r="I28" s="4"/>
      <c r="J28" s="4"/>
      <c r="K28" s="4"/>
      <c r="L28" s="56"/>
    </row>
    <row r="29" spans="1:12" s="23" customFormat="1" x14ac:dyDescent="0.25">
      <c r="A29" s="53"/>
      <c r="B29" s="54"/>
      <c r="C29" s="2" t="s">
        <v>14</v>
      </c>
      <c r="D29" s="3" t="s">
        <v>12</v>
      </c>
      <c r="E29" s="5">
        <v>85</v>
      </c>
      <c r="F29" s="6">
        <v>155</v>
      </c>
      <c r="G29" s="4"/>
      <c r="H29" s="4"/>
      <c r="I29" s="4"/>
      <c r="J29" s="4"/>
      <c r="K29" s="4"/>
      <c r="L29" s="56"/>
    </row>
    <row r="30" spans="1:12" s="23" customFormat="1" x14ac:dyDescent="0.25">
      <c r="A30" s="53"/>
      <c r="B30" s="54"/>
      <c r="C30" s="2" t="s">
        <v>14</v>
      </c>
      <c r="D30" s="3" t="s">
        <v>30</v>
      </c>
      <c r="E30" s="5">
        <v>5</v>
      </c>
      <c r="F30" s="6"/>
      <c r="G30" s="4"/>
      <c r="H30" s="4"/>
      <c r="I30" s="4"/>
      <c r="J30" s="4"/>
      <c r="K30" s="4"/>
      <c r="L30" s="56"/>
    </row>
    <row r="31" spans="1:12" s="23" customFormat="1" x14ac:dyDescent="0.25">
      <c r="A31" s="53"/>
      <c r="B31" s="54"/>
      <c r="C31" s="2" t="s">
        <v>16</v>
      </c>
      <c r="D31" s="3" t="s">
        <v>27</v>
      </c>
      <c r="E31" s="5">
        <v>1</v>
      </c>
      <c r="F31" s="6"/>
      <c r="G31" s="4"/>
      <c r="H31" s="4"/>
      <c r="I31" s="4"/>
      <c r="J31" s="4"/>
      <c r="K31" s="4"/>
      <c r="L31" s="56"/>
    </row>
    <row r="32" spans="1:12" s="23" customFormat="1" x14ac:dyDescent="0.25">
      <c r="A32" s="53"/>
      <c r="B32" s="54"/>
      <c r="C32" s="2" t="s">
        <v>16</v>
      </c>
      <c r="D32" s="3" t="s">
        <v>28</v>
      </c>
      <c r="E32" s="5">
        <v>56</v>
      </c>
      <c r="F32" s="6"/>
      <c r="G32" s="4"/>
      <c r="I32" s="4"/>
      <c r="K32" s="4"/>
      <c r="L32" s="56"/>
    </row>
    <row r="33" spans="1:12" s="23" customFormat="1" x14ac:dyDescent="0.25">
      <c r="A33" s="53"/>
      <c r="B33" s="54"/>
      <c r="C33" s="2" t="s">
        <v>16</v>
      </c>
      <c r="D33" s="3" t="s">
        <v>29</v>
      </c>
      <c r="E33" s="5">
        <v>30</v>
      </c>
      <c r="F33" s="6"/>
      <c r="G33" s="4"/>
      <c r="I33" s="4"/>
      <c r="K33" s="4"/>
      <c r="L33" s="56"/>
    </row>
    <row r="34" spans="1:12" s="23" customFormat="1" x14ac:dyDescent="0.25">
      <c r="A34" s="53"/>
      <c r="B34" s="54"/>
      <c r="C34" s="2" t="s">
        <v>16</v>
      </c>
      <c r="D34" s="3" t="s">
        <v>10</v>
      </c>
      <c r="E34" s="5">
        <v>9</v>
      </c>
      <c r="F34" s="6">
        <v>15</v>
      </c>
      <c r="G34" s="4"/>
      <c r="H34" s="4"/>
      <c r="I34" s="4"/>
      <c r="J34" s="4"/>
      <c r="K34" s="4"/>
      <c r="L34" s="56"/>
    </row>
    <row r="35" spans="1:12" s="23" customFormat="1" x14ac:dyDescent="0.25">
      <c r="A35" s="53"/>
      <c r="B35" s="54"/>
      <c r="C35" s="2" t="s">
        <v>16</v>
      </c>
      <c r="D35" s="3" t="s">
        <v>11</v>
      </c>
      <c r="E35" s="5">
        <v>180</v>
      </c>
      <c r="F35" s="6">
        <v>300</v>
      </c>
      <c r="G35" s="4"/>
      <c r="H35" s="4"/>
      <c r="I35" s="4"/>
      <c r="J35" s="4"/>
      <c r="K35" s="4"/>
      <c r="L35" s="56"/>
    </row>
    <row r="36" spans="1:12" s="23" customFormat="1" x14ac:dyDescent="0.25">
      <c r="A36" s="53"/>
      <c r="B36" s="54"/>
      <c r="C36" s="2" t="s">
        <v>16</v>
      </c>
      <c r="D36" s="3" t="s">
        <v>12</v>
      </c>
      <c r="E36" s="5">
        <v>30</v>
      </c>
      <c r="F36" s="6">
        <v>55</v>
      </c>
      <c r="G36" s="4"/>
      <c r="H36" s="4"/>
      <c r="I36" s="4"/>
      <c r="J36" s="4"/>
      <c r="K36" s="4"/>
      <c r="L36" s="56"/>
    </row>
    <row r="37" spans="1:12" s="23" customFormat="1" x14ac:dyDescent="0.25">
      <c r="A37" s="53"/>
      <c r="B37" s="54"/>
      <c r="C37" s="2" t="s">
        <v>16</v>
      </c>
      <c r="D37" s="3" t="s">
        <v>30</v>
      </c>
      <c r="E37" s="5">
        <v>5</v>
      </c>
      <c r="F37" s="24"/>
      <c r="G37" s="4"/>
      <c r="H37" s="4"/>
      <c r="I37" s="4"/>
      <c r="J37" s="4"/>
      <c r="K37" s="4"/>
      <c r="L37" s="56"/>
    </row>
    <row r="38" spans="1:12" s="23" customFormat="1" x14ac:dyDescent="0.25">
      <c r="A38" s="53"/>
      <c r="B38" s="55"/>
      <c r="C38" s="7"/>
      <c r="D38" s="8" t="s">
        <v>13</v>
      </c>
      <c r="E38" s="9">
        <f>SUM(E21:E37)</f>
        <v>1266</v>
      </c>
      <c r="F38" s="9">
        <v>1430</v>
      </c>
      <c r="G38" s="10"/>
      <c r="H38" s="10"/>
      <c r="I38" s="11"/>
      <c r="J38" s="11"/>
      <c r="K38" s="11"/>
      <c r="L38" s="56"/>
    </row>
    <row r="39" spans="1:12" s="23" customFormat="1" x14ac:dyDescent="0.25">
      <c r="A39" s="53"/>
      <c r="B39" s="57" t="s">
        <v>36</v>
      </c>
      <c r="C39" s="2" t="s">
        <v>14</v>
      </c>
      <c r="D39" s="3" t="s">
        <v>28</v>
      </c>
      <c r="E39" s="25">
        <v>5</v>
      </c>
      <c r="F39" s="6"/>
      <c r="G39" s="4"/>
      <c r="H39" s="4"/>
      <c r="I39" s="4"/>
      <c r="J39" s="4"/>
      <c r="K39" s="4"/>
      <c r="L39" s="56"/>
    </row>
    <row r="40" spans="1:12" s="23" customFormat="1" x14ac:dyDescent="0.25">
      <c r="A40" s="53"/>
      <c r="B40" s="54"/>
      <c r="C40" s="2" t="s">
        <v>14</v>
      </c>
      <c r="D40" s="3" t="s">
        <v>29</v>
      </c>
      <c r="E40" s="5">
        <v>58</v>
      </c>
      <c r="F40" s="6"/>
      <c r="G40" s="4"/>
      <c r="H40" s="4"/>
      <c r="I40" s="4"/>
      <c r="J40" s="4"/>
      <c r="K40" s="4"/>
      <c r="L40" s="56"/>
    </row>
    <row r="41" spans="1:12" s="23" customFormat="1" x14ac:dyDescent="0.25">
      <c r="A41" s="53"/>
      <c r="B41" s="54"/>
      <c r="C41" s="2" t="s">
        <v>14</v>
      </c>
      <c r="D41" s="3" t="s">
        <v>15</v>
      </c>
      <c r="E41" s="5">
        <v>43</v>
      </c>
      <c r="F41" s="6">
        <v>72</v>
      </c>
      <c r="G41" s="4"/>
      <c r="H41" s="4"/>
      <c r="I41" s="4"/>
      <c r="J41" s="4"/>
      <c r="K41" s="4"/>
      <c r="L41" s="56"/>
    </row>
    <row r="42" spans="1:12" s="23" customFormat="1" x14ac:dyDescent="0.25">
      <c r="A42" s="53"/>
      <c r="B42" s="54"/>
      <c r="C42" s="2" t="s">
        <v>14</v>
      </c>
      <c r="D42" s="3" t="s">
        <v>11</v>
      </c>
      <c r="E42" s="5">
        <v>200</v>
      </c>
      <c r="F42" s="6">
        <v>333</v>
      </c>
      <c r="G42" s="4"/>
      <c r="H42" s="4"/>
      <c r="I42" s="4"/>
      <c r="J42" s="4"/>
      <c r="K42" s="4"/>
      <c r="L42" s="56"/>
    </row>
    <row r="43" spans="1:12" s="23" customFormat="1" x14ac:dyDescent="0.25">
      <c r="A43" s="53"/>
      <c r="B43" s="54"/>
      <c r="C43" s="2" t="s">
        <v>14</v>
      </c>
      <c r="D43" s="3" t="s">
        <v>12</v>
      </c>
      <c r="E43" s="5">
        <v>46</v>
      </c>
      <c r="F43" s="6">
        <v>84</v>
      </c>
      <c r="G43" s="4"/>
      <c r="H43" s="4"/>
      <c r="I43" s="4"/>
      <c r="J43" s="4"/>
      <c r="K43" s="4"/>
      <c r="L43" s="56"/>
    </row>
    <row r="44" spans="1:12" s="23" customFormat="1" x14ac:dyDescent="0.25">
      <c r="A44" s="53"/>
      <c r="B44" s="54"/>
      <c r="C44" s="2" t="s">
        <v>14</v>
      </c>
      <c r="D44" s="3" t="s">
        <v>30</v>
      </c>
      <c r="E44" s="5">
        <v>1</v>
      </c>
      <c r="F44" s="6"/>
      <c r="G44" s="4"/>
      <c r="H44" s="4"/>
      <c r="I44" s="4"/>
      <c r="J44" s="4"/>
      <c r="K44" s="4"/>
      <c r="L44" s="56"/>
    </row>
    <row r="45" spans="1:12" s="23" customFormat="1" x14ac:dyDescent="0.25">
      <c r="A45" s="53"/>
      <c r="B45" s="54"/>
      <c r="C45" s="2" t="s">
        <v>16</v>
      </c>
      <c r="D45" s="3" t="s">
        <v>28</v>
      </c>
      <c r="E45" s="5">
        <v>20</v>
      </c>
      <c r="F45" s="6"/>
      <c r="G45" s="4"/>
      <c r="H45" s="14"/>
      <c r="I45" s="4"/>
      <c r="J45" s="14"/>
      <c r="K45" s="4"/>
      <c r="L45" s="56"/>
    </row>
    <row r="46" spans="1:12" s="23" customFormat="1" x14ac:dyDescent="0.25">
      <c r="A46" s="53"/>
      <c r="B46" s="54"/>
      <c r="C46" s="2" t="s">
        <v>16</v>
      </c>
      <c r="D46" s="3" t="s">
        <v>29</v>
      </c>
      <c r="E46" s="5">
        <v>84</v>
      </c>
      <c r="F46" s="6"/>
      <c r="G46" s="4"/>
      <c r="H46" s="14"/>
      <c r="I46" s="4"/>
      <c r="J46" s="14"/>
      <c r="K46" s="4"/>
      <c r="L46" s="56"/>
    </row>
    <row r="47" spans="1:12" s="23" customFormat="1" x14ac:dyDescent="0.25">
      <c r="A47" s="53"/>
      <c r="B47" s="54"/>
      <c r="C47" s="2" t="s">
        <v>16</v>
      </c>
      <c r="D47" s="3" t="s">
        <v>15</v>
      </c>
      <c r="E47" s="5">
        <v>42</v>
      </c>
      <c r="F47" s="6">
        <v>70</v>
      </c>
      <c r="G47" s="4"/>
      <c r="H47" s="4"/>
      <c r="I47" s="4"/>
      <c r="J47" s="4"/>
      <c r="K47" s="4"/>
      <c r="L47" s="56"/>
    </row>
    <row r="48" spans="1:12" s="23" customFormat="1" x14ac:dyDescent="0.25">
      <c r="A48" s="53"/>
      <c r="B48" s="54"/>
      <c r="C48" s="2" t="s">
        <v>16</v>
      </c>
      <c r="D48" s="3" t="s">
        <v>11</v>
      </c>
      <c r="E48" s="26">
        <v>190</v>
      </c>
      <c r="F48" s="6">
        <v>317</v>
      </c>
      <c r="G48" s="4"/>
      <c r="H48" s="4"/>
      <c r="I48" s="4"/>
      <c r="J48" s="4"/>
      <c r="K48" s="4"/>
      <c r="L48" s="56"/>
    </row>
    <row r="49" spans="1:12" s="23" customFormat="1" x14ac:dyDescent="0.25">
      <c r="A49" s="53"/>
      <c r="B49" s="54"/>
      <c r="C49" s="2" t="s">
        <v>16</v>
      </c>
      <c r="D49" s="3" t="s">
        <v>12</v>
      </c>
      <c r="E49" s="14">
        <v>49</v>
      </c>
      <c r="F49" s="6">
        <v>89</v>
      </c>
      <c r="G49" s="4"/>
      <c r="H49" s="4"/>
      <c r="I49" s="4"/>
      <c r="J49" s="4"/>
      <c r="K49" s="4"/>
      <c r="L49" s="56"/>
    </row>
    <row r="50" spans="1:12" s="23" customFormat="1" x14ac:dyDescent="0.25">
      <c r="A50" s="53"/>
      <c r="B50" s="54"/>
      <c r="C50" s="2" t="s">
        <v>16</v>
      </c>
      <c r="D50" s="3" t="s">
        <v>30</v>
      </c>
      <c r="E50" s="27">
        <v>1</v>
      </c>
      <c r="F50" s="6"/>
      <c r="G50" s="4"/>
      <c r="H50" s="4"/>
      <c r="I50" s="4"/>
      <c r="J50" s="13"/>
      <c r="K50" s="4"/>
      <c r="L50" s="56"/>
    </row>
    <row r="51" spans="1:12" s="23" customFormat="1" x14ac:dyDescent="0.25">
      <c r="A51" s="53"/>
      <c r="B51" s="55"/>
      <c r="C51" s="7"/>
      <c r="D51" s="8" t="s">
        <v>13</v>
      </c>
      <c r="E51" s="9">
        <f>SUM(E39:E50)</f>
        <v>739</v>
      </c>
      <c r="F51" s="9">
        <v>965</v>
      </c>
      <c r="G51" s="10"/>
      <c r="H51" s="10"/>
      <c r="I51" s="11"/>
      <c r="J51" s="11"/>
      <c r="K51" s="11"/>
      <c r="L51" s="56"/>
    </row>
    <row r="52" spans="1:12" s="23" customFormat="1" x14ac:dyDescent="0.25">
      <c r="A52" s="53"/>
      <c r="B52" s="54" t="s">
        <v>37</v>
      </c>
      <c r="C52" s="2" t="s">
        <v>14</v>
      </c>
      <c r="D52" s="3" t="s">
        <v>29</v>
      </c>
      <c r="E52" s="5">
        <v>7</v>
      </c>
      <c r="F52" s="6"/>
      <c r="G52" s="4"/>
      <c r="H52" s="4"/>
      <c r="I52" s="4"/>
      <c r="J52" s="4"/>
      <c r="K52" s="4"/>
      <c r="L52" s="56"/>
    </row>
    <row r="53" spans="1:12" s="23" customFormat="1" x14ac:dyDescent="0.25">
      <c r="A53" s="53"/>
      <c r="B53" s="54"/>
      <c r="C53" s="2" t="s">
        <v>14</v>
      </c>
      <c r="D53" s="3" t="s">
        <v>15</v>
      </c>
      <c r="E53" s="5">
        <v>8</v>
      </c>
      <c r="F53" s="6">
        <v>13</v>
      </c>
      <c r="G53" s="4"/>
      <c r="H53" s="4"/>
      <c r="I53" s="4"/>
      <c r="J53" s="4"/>
      <c r="K53" s="4"/>
      <c r="L53" s="56"/>
    </row>
    <row r="54" spans="1:12" s="23" customFormat="1" x14ac:dyDescent="0.25">
      <c r="A54" s="53"/>
      <c r="B54" s="54"/>
      <c r="C54" s="2" t="s">
        <v>14</v>
      </c>
      <c r="D54" s="3" t="s">
        <v>11</v>
      </c>
      <c r="E54" s="5">
        <v>25</v>
      </c>
      <c r="F54" s="6">
        <v>42</v>
      </c>
      <c r="G54" s="4"/>
      <c r="H54" s="4"/>
      <c r="I54" s="4"/>
      <c r="J54" s="4"/>
      <c r="K54" s="4"/>
      <c r="L54" s="56"/>
    </row>
    <row r="55" spans="1:12" s="23" customFormat="1" x14ac:dyDescent="0.25">
      <c r="A55" s="53"/>
      <c r="B55" s="54"/>
      <c r="C55" s="2" t="s">
        <v>14</v>
      </c>
      <c r="D55" s="3" t="s">
        <v>12</v>
      </c>
      <c r="E55" s="5">
        <v>5</v>
      </c>
      <c r="F55" s="6">
        <v>9</v>
      </c>
      <c r="G55" s="4"/>
      <c r="H55" s="4"/>
      <c r="I55" s="4"/>
      <c r="J55" s="4"/>
      <c r="K55" s="4"/>
      <c r="L55" s="56"/>
    </row>
    <row r="56" spans="1:12" s="23" customFormat="1" x14ac:dyDescent="0.25">
      <c r="A56" s="53"/>
      <c r="B56" s="54"/>
      <c r="C56" s="2" t="s">
        <v>14</v>
      </c>
      <c r="D56" s="3" t="s">
        <v>30</v>
      </c>
      <c r="E56" s="5">
        <v>1</v>
      </c>
      <c r="F56" s="6"/>
      <c r="G56" s="4"/>
      <c r="H56" s="4"/>
      <c r="I56" s="4"/>
      <c r="J56" s="4"/>
      <c r="K56" s="4"/>
      <c r="L56" s="56"/>
    </row>
    <row r="57" spans="1:12" s="23" customFormat="1" x14ac:dyDescent="0.25">
      <c r="A57" s="53"/>
      <c r="B57" s="54"/>
      <c r="C57" s="2" t="s">
        <v>16</v>
      </c>
      <c r="D57" s="3" t="s">
        <v>28</v>
      </c>
      <c r="E57" s="5">
        <v>15</v>
      </c>
      <c r="F57" s="6"/>
      <c r="G57" s="4"/>
      <c r="H57" s="14"/>
      <c r="I57" s="4"/>
      <c r="J57" s="14"/>
      <c r="K57" s="4"/>
      <c r="L57" s="56"/>
    </row>
    <row r="58" spans="1:12" s="23" customFormat="1" x14ac:dyDescent="0.25">
      <c r="A58" s="53"/>
      <c r="B58" s="54"/>
      <c r="C58" s="2" t="s">
        <v>16</v>
      </c>
      <c r="D58" s="3" t="s">
        <v>29</v>
      </c>
      <c r="E58" s="5">
        <v>72</v>
      </c>
      <c r="F58" s="6"/>
      <c r="G58" s="4"/>
      <c r="H58" s="14"/>
      <c r="I58" s="4"/>
      <c r="J58" s="14"/>
      <c r="K58" s="4"/>
      <c r="L58" s="56"/>
    </row>
    <row r="59" spans="1:12" s="23" customFormat="1" x14ac:dyDescent="0.25">
      <c r="A59" s="53"/>
      <c r="B59" s="54"/>
      <c r="C59" s="2" t="s">
        <v>16</v>
      </c>
      <c r="D59" s="3" t="s">
        <v>15</v>
      </c>
      <c r="E59" s="5">
        <v>52</v>
      </c>
      <c r="F59" s="6">
        <v>87</v>
      </c>
      <c r="G59" s="4"/>
      <c r="H59" s="4"/>
      <c r="I59" s="4"/>
      <c r="J59" s="4"/>
      <c r="K59" s="4"/>
      <c r="L59" s="56"/>
    </row>
    <row r="60" spans="1:12" s="23" customFormat="1" x14ac:dyDescent="0.25">
      <c r="A60" s="53"/>
      <c r="B60" s="54"/>
      <c r="C60" s="2" t="s">
        <v>16</v>
      </c>
      <c r="D60" s="3" t="s">
        <v>11</v>
      </c>
      <c r="E60" s="26">
        <v>370</v>
      </c>
      <c r="F60" s="6">
        <v>617</v>
      </c>
      <c r="G60" s="4"/>
      <c r="H60" s="4"/>
      <c r="I60" s="4"/>
      <c r="J60" s="4"/>
      <c r="K60" s="4"/>
      <c r="L60" s="56"/>
    </row>
    <row r="61" spans="1:12" s="23" customFormat="1" x14ac:dyDescent="0.25">
      <c r="A61" s="53"/>
      <c r="B61" s="54"/>
      <c r="C61" s="2" t="s">
        <v>16</v>
      </c>
      <c r="D61" s="3" t="s">
        <v>12</v>
      </c>
      <c r="E61" s="14">
        <v>80</v>
      </c>
      <c r="F61" s="6">
        <v>145</v>
      </c>
      <c r="G61" s="4"/>
      <c r="H61" s="4"/>
      <c r="I61" s="4"/>
      <c r="J61" s="4"/>
      <c r="K61" s="4"/>
      <c r="L61" s="56"/>
    </row>
    <row r="62" spans="1:12" s="23" customFormat="1" x14ac:dyDescent="0.25">
      <c r="A62" s="53"/>
      <c r="B62" s="54"/>
      <c r="C62" s="2" t="s">
        <v>16</v>
      </c>
      <c r="D62" s="3" t="s">
        <v>30</v>
      </c>
      <c r="E62" s="27">
        <v>1</v>
      </c>
      <c r="F62" s="6"/>
      <c r="G62" s="4"/>
      <c r="H62" s="4"/>
      <c r="I62" s="4"/>
      <c r="J62" s="13"/>
      <c r="K62" s="4"/>
      <c r="L62" s="56"/>
    </row>
    <row r="63" spans="1:12" s="23" customFormat="1" x14ac:dyDescent="0.25">
      <c r="A63" s="53"/>
      <c r="B63" s="55"/>
      <c r="C63" s="7"/>
      <c r="D63" s="8" t="s">
        <v>13</v>
      </c>
      <c r="E63" s="9">
        <f>SUM(E52:E62)</f>
        <v>636</v>
      </c>
      <c r="F63" s="9">
        <v>913</v>
      </c>
      <c r="G63" s="10"/>
      <c r="H63" s="10"/>
      <c r="I63" s="11"/>
      <c r="J63" s="11"/>
      <c r="K63" s="11"/>
      <c r="L63" s="56"/>
    </row>
    <row r="64" spans="1:12" s="23" customFormat="1" x14ac:dyDescent="0.25">
      <c r="A64" s="53"/>
      <c r="B64" s="54" t="s">
        <v>38</v>
      </c>
      <c r="C64" s="2" t="s">
        <v>14</v>
      </c>
      <c r="D64" s="3" t="s">
        <v>28</v>
      </c>
      <c r="E64" s="5">
        <v>10</v>
      </c>
      <c r="F64" s="6"/>
      <c r="G64" s="4"/>
      <c r="H64" s="4"/>
      <c r="I64" s="4"/>
      <c r="J64" s="4"/>
      <c r="K64" s="4"/>
      <c r="L64" s="56"/>
    </row>
    <row r="65" spans="1:12" s="23" customFormat="1" x14ac:dyDescent="0.25">
      <c r="A65" s="53"/>
      <c r="B65" s="54"/>
      <c r="C65" s="2" t="s">
        <v>14</v>
      </c>
      <c r="D65" s="3" t="s">
        <v>29</v>
      </c>
      <c r="E65" s="5">
        <v>10</v>
      </c>
      <c r="F65" s="6"/>
      <c r="G65" s="4"/>
      <c r="H65" s="4"/>
      <c r="I65" s="4"/>
      <c r="J65" s="4"/>
      <c r="K65" s="4"/>
      <c r="L65" s="56"/>
    </row>
    <row r="66" spans="1:12" s="23" customFormat="1" x14ac:dyDescent="0.25">
      <c r="A66" s="53"/>
      <c r="B66" s="54"/>
      <c r="C66" s="2" t="s">
        <v>14</v>
      </c>
      <c r="D66" s="3" t="s">
        <v>15</v>
      </c>
      <c r="E66" s="5">
        <v>15</v>
      </c>
      <c r="F66" s="6">
        <v>25</v>
      </c>
      <c r="G66" s="4"/>
      <c r="H66" s="4"/>
      <c r="I66" s="4"/>
      <c r="J66" s="4"/>
      <c r="K66" s="4"/>
      <c r="L66" s="56"/>
    </row>
    <row r="67" spans="1:12" s="23" customFormat="1" x14ac:dyDescent="0.25">
      <c r="A67" s="53"/>
      <c r="B67" s="54"/>
      <c r="C67" s="2" t="s">
        <v>14</v>
      </c>
      <c r="D67" s="3" t="s">
        <v>11</v>
      </c>
      <c r="E67" s="5">
        <v>160</v>
      </c>
      <c r="F67" s="6">
        <v>267</v>
      </c>
      <c r="G67" s="4"/>
      <c r="H67" s="4"/>
      <c r="I67" s="4"/>
      <c r="J67" s="4"/>
      <c r="K67" s="4"/>
      <c r="L67" s="56"/>
    </row>
    <row r="68" spans="1:12" s="23" customFormat="1" x14ac:dyDescent="0.25">
      <c r="A68" s="53"/>
      <c r="B68" s="54"/>
      <c r="C68" s="2" t="s">
        <v>14</v>
      </c>
      <c r="D68" s="3" t="s">
        <v>12</v>
      </c>
      <c r="E68" s="5">
        <v>108</v>
      </c>
      <c r="F68" s="6">
        <v>196</v>
      </c>
      <c r="G68" s="4"/>
      <c r="H68" s="4"/>
      <c r="I68" s="4"/>
      <c r="J68" s="4"/>
      <c r="K68" s="4"/>
      <c r="L68" s="56"/>
    </row>
    <row r="69" spans="1:12" s="23" customFormat="1" x14ac:dyDescent="0.25">
      <c r="A69" s="53"/>
      <c r="B69" s="54"/>
      <c r="C69" s="2" t="s">
        <v>14</v>
      </c>
      <c r="D69" s="3" t="s">
        <v>30</v>
      </c>
      <c r="E69" s="5">
        <v>1</v>
      </c>
      <c r="F69" s="6"/>
      <c r="G69" s="4"/>
      <c r="H69" s="4"/>
      <c r="I69" s="4"/>
      <c r="J69" s="4"/>
      <c r="K69" s="4"/>
      <c r="L69" s="56"/>
    </row>
    <row r="70" spans="1:12" s="23" customFormat="1" x14ac:dyDescent="0.25">
      <c r="A70" s="53"/>
      <c r="B70" s="54"/>
      <c r="C70" s="2" t="s">
        <v>16</v>
      </c>
      <c r="D70" s="3" t="s">
        <v>28</v>
      </c>
      <c r="E70" s="5">
        <v>4</v>
      </c>
      <c r="F70" s="6"/>
      <c r="G70" s="4"/>
      <c r="H70" s="4"/>
      <c r="I70" s="4"/>
      <c r="J70" s="4"/>
      <c r="K70" s="4"/>
      <c r="L70" s="56"/>
    </row>
    <row r="71" spans="1:12" s="23" customFormat="1" x14ac:dyDescent="0.25">
      <c r="A71" s="53"/>
      <c r="B71" s="54"/>
      <c r="C71" s="2" t="s">
        <v>16</v>
      </c>
      <c r="D71" s="3" t="s">
        <v>29</v>
      </c>
      <c r="E71" s="5">
        <v>4</v>
      </c>
      <c r="F71" s="6"/>
      <c r="G71" s="4"/>
      <c r="I71" s="4"/>
      <c r="K71" s="4"/>
      <c r="L71" s="56"/>
    </row>
    <row r="72" spans="1:12" s="23" customFormat="1" x14ac:dyDescent="0.25">
      <c r="A72" s="53"/>
      <c r="B72" s="54"/>
      <c r="C72" s="2" t="s">
        <v>16</v>
      </c>
      <c r="D72" s="3" t="s">
        <v>15</v>
      </c>
      <c r="E72" s="5">
        <v>5</v>
      </c>
      <c r="F72" s="6">
        <v>8</v>
      </c>
      <c r="G72" s="14"/>
      <c r="H72" s="4"/>
      <c r="I72" s="4"/>
      <c r="J72" s="4"/>
      <c r="K72" s="4"/>
      <c r="L72" s="56"/>
    </row>
    <row r="73" spans="1:12" s="23" customFormat="1" x14ac:dyDescent="0.25">
      <c r="A73" s="53"/>
      <c r="B73" s="54"/>
      <c r="C73" s="2" t="s">
        <v>16</v>
      </c>
      <c r="D73" s="3" t="s">
        <v>11</v>
      </c>
      <c r="E73" s="5">
        <v>23</v>
      </c>
      <c r="F73" s="6">
        <v>38</v>
      </c>
      <c r="G73" s="14"/>
      <c r="H73" s="4"/>
      <c r="I73" s="4"/>
      <c r="J73" s="4"/>
      <c r="K73" s="4"/>
      <c r="L73" s="56"/>
    </row>
    <row r="74" spans="1:12" s="23" customFormat="1" x14ac:dyDescent="0.25">
      <c r="A74" s="53"/>
      <c r="B74" s="54"/>
      <c r="C74" s="2" t="s">
        <v>16</v>
      </c>
      <c r="D74" s="3" t="s">
        <v>12</v>
      </c>
      <c r="E74" s="5">
        <v>16</v>
      </c>
      <c r="F74" s="6">
        <v>29</v>
      </c>
      <c r="G74" s="14"/>
      <c r="H74" s="4"/>
      <c r="I74" s="4"/>
      <c r="J74" s="4"/>
      <c r="K74" s="4"/>
      <c r="L74" s="56"/>
    </row>
    <row r="75" spans="1:12" s="23" customFormat="1" x14ac:dyDescent="0.25">
      <c r="A75" s="53"/>
      <c r="B75" s="54"/>
      <c r="C75" s="2" t="s">
        <v>16</v>
      </c>
      <c r="D75" s="3" t="s">
        <v>30</v>
      </c>
      <c r="E75" s="5">
        <v>1</v>
      </c>
      <c r="F75" s="6"/>
      <c r="G75" s="4"/>
      <c r="H75" s="4"/>
      <c r="I75" s="4"/>
      <c r="J75" s="4"/>
      <c r="K75" s="4"/>
      <c r="L75" s="56"/>
    </row>
    <row r="76" spans="1:12" s="23" customFormat="1" x14ac:dyDescent="0.25">
      <c r="A76" s="53"/>
      <c r="B76" s="55"/>
      <c r="C76" s="7"/>
      <c r="D76" s="8" t="s">
        <v>13</v>
      </c>
      <c r="E76" s="9">
        <f>SUM(E64:E75)</f>
        <v>357</v>
      </c>
      <c r="F76" s="9">
        <v>563</v>
      </c>
      <c r="G76" s="10"/>
      <c r="H76" s="10"/>
      <c r="I76" s="11"/>
      <c r="J76" s="11"/>
      <c r="K76" s="11"/>
      <c r="L76" s="56"/>
    </row>
    <row r="77" spans="1:12" s="23" customFormat="1" x14ac:dyDescent="0.25">
      <c r="A77" s="53"/>
      <c r="B77" s="54" t="s">
        <v>39</v>
      </c>
      <c r="C77" s="2" t="s">
        <v>14</v>
      </c>
      <c r="D77" s="3" t="s">
        <v>25</v>
      </c>
      <c r="E77" s="5">
        <v>3</v>
      </c>
      <c r="F77" s="6"/>
      <c r="G77" s="4"/>
      <c r="H77" s="4"/>
      <c r="I77" s="4"/>
      <c r="J77" s="4"/>
      <c r="K77" s="4"/>
      <c r="L77" s="56"/>
    </row>
    <row r="78" spans="1:12" s="23" customFormat="1" x14ac:dyDescent="0.25">
      <c r="A78" s="53"/>
      <c r="B78" s="54"/>
      <c r="C78" s="2" t="s">
        <v>14</v>
      </c>
      <c r="D78" s="3" t="s">
        <v>26</v>
      </c>
      <c r="E78" s="5">
        <v>3</v>
      </c>
      <c r="F78" s="6"/>
      <c r="G78" s="4"/>
      <c r="H78" s="4"/>
      <c r="I78" s="4"/>
      <c r="J78" s="4"/>
      <c r="K78" s="4"/>
      <c r="L78" s="56"/>
    </row>
    <row r="79" spans="1:12" s="23" customFormat="1" x14ac:dyDescent="0.25">
      <c r="A79" s="53"/>
      <c r="B79" s="54"/>
      <c r="C79" s="2" t="s">
        <v>14</v>
      </c>
      <c r="D79" s="3" t="s">
        <v>27</v>
      </c>
      <c r="E79" s="5">
        <v>1</v>
      </c>
      <c r="F79" s="6"/>
      <c r="G79" s="4"/>
      <c r="H79" s="4"/>
      <c r="I79" s="4"/>
      <c r="J79" s="4"/>
      <c r="K79" s="4"/>
      <c r="L79" s="56"/>
    </row>
    <row r="80" spans="1:12" s="23" customFormat="1" x14ac:dyDescent="0.25">
      <c r="A80" s="53"/>
      <c r="B80" s="54"/>
      <c r="C80" s="2" t="s">
        <v>14</v>
      </c>
      <c r="D80" s="3" t="s">
        <v>28</v>
      </c>
      <c r="E80" s="5">
        <v>42</v>
      </c>
      <c r="F80" s="6"/>
      <c r="G80" s="4"/>
      <c r="H80" s="4"/>
      <c r="I80" s="4"/>
      <c r="J80" s="4"/>
      <c r="K80" s="4"/>
      <c r="L80" s="56"/>
    </row>
    <row r="81" spans="1:12" s="23" customFormat="1" x14ac:dyDescent="0.25">
      <c r="A81" s="53"/>
      <c r="B81" s="54"/>
      <c r="C81" s="2" t="s">
        <v>14</v>
      </c>
      <c r="D81" s="3" t="s">
        <v>29</v>
      </c>
      <c r="E81" s="5">
        <v>29</v>
      </c>
      <c r="F81" s="6"/>
      <c r="G81" s="4"/>
      <c r="H81" s="4"/>
      <c r="I81" s="4"/>
      <c r="J81" s="4"/>
      <c r="K81" s="4"/>
      <c r="L81" s="56"/>
    </row>
    <row r="82" spans="1:12" s="23" customFormat="1" x14ac:dyDescent="0.25">
      <c r="A82" s="53"/>
      <c r="B82" s="54"/>
      <c r="C82" s="2" t="s">
        <v>14</v>
      </c>
      <c r="D82" s="3" t="s">
        <v>10</v>
      </c>
      <c r="E82" s="5">
        <v>7</v>
      </c>
      <c r="F82" s="6">
        <v>12</v>
      </c>
      <c r="G82" s="4"/>
      <c r="H82" s="4"/>
      <c r="I82" s="4"/>
      <c r="J82" s="4"/>
      <c r="K82" s="4"/>
      <c r="L82" s="56"/>
    </row>
    <row r="83" spans="1:12" s="23" customFormat="1" x14ac:dyDescent="0.25">
      <c r="A83" s="53"/>
      <c r="B83" s="54"/>
      <c r="C83" s="2" t="s">
        <v>14</v>
      </c>
      <c r="D83" s="3" t="s">
        <v>11</v>
      </c>
      <c r="E83" s="5">
        <v>96</v>
      </c>
      <c r="F83" s="6">
        <v>160</v>
      </c>
      <c r="G83" s="4"/>
      <c r="H83" s="4"/>
      <c r="I83" s="4"/>
      <c r="J83" s="4"/>
      <c r="K83" s="4"/>
      <c r="L83" s="56"/>
    </row>
    <row r="84" spans="1:12" s="23" customFormat="1" x14ac:dyDescent="0.25">
      <c r="A84" s="53"/>
      <c r="B84" s="54"/>
      <c r="C84" s="2" t="s">
        <v>14</v>
      </c>
      <c r="D84" s="3" t="s">
        <v>12</v>
      </c>
      <c r="E84" s="5">
        <v>64</v>
      </c>
      <c r="F84" s="6">
        <v>116</v>
      </c>
      <c r="G84" s="4"/>
      <c r="H84" s="4"/>
      <c r="I84" s="4"/>
      <c r="J84" s="4"/>
      <c r="K84" s="4"/>
      <c r="L84" s="56"/>
    </row>
    <row r="85" spans="1:12" s="23" customFormat="1" x14ac:dyDescent="0.25">
      <c r="A85" s="53"/>
      <c r="B85" s="54"/>
      <c r="C85" s="2" t="s">
        <v>14</v>
      </c>
      <c r="D85" s="3" t="s">
        <v>30</v>
      </c>
      <c r="E85" s="5">
        <v>1</v>
      </c>
      <c r="F85" s="6"/>
      <c r="G85" s="4"/>
      <c r="H85" s="4"/>
      <c r="I85" s="4"/>
      <c r="J85" s="4"/>
      <c r="K85" s="4"/>
      <c r="L85" s="56"/>
    </row>
    <row r="86" spans="1:12" s="23" customFormat="1" x14ac:dyDescent="0.25">
      <c r="A86" s="53"/>
      <c r="B86" s="55"/>
      <c r="C86" s="7"/>
      <c r="D86" s="8" t="s">
        <v>13</v>
      </c>
      <c r="E86" s="9">
        <f>SUM(E77:E85)</f>
        <v>246</v>
      </c>
      <c r="F86" s="9">
        <v>288</v>
      </c>
      <c r="G86" s="10"/>
      <c r="H86" s="10"/>
      <c r="I86" s="11"/>
      <c r="J86" s="11"/>
      <c r="K86" s="11"/>
      <c r="L86" s="56"/>
    </row>
    <row r="87" spans="1:12" s="23" customFormat="1" x14ac:dyDescent="0.25">
      <c r="A87" s="53"/>
      <c r="B87" s="54" t="s">
        <v>40</v>
      </c>
      <c r="C87" s="2" t="s">
        <v>14</v>
      </c>
      <c r="D87" s="3" t="s">
        <v>25</v>
      </c>
      <c r="E87" s="5">
        <v>2</v>
      </c>
      <c r="F87" s="6"/>
      <c r="G87" s="4"/>
      <c r="H87" s="4"/>
      <c r="I87" s="4"/>
      <c r="J87" s="4"/>
      <c r="K87" s="4"/>
      <c r="L87" s="56"/>
    </row>
    <row r="88" spans="1:12" s="23" customFormat="1" x14ac:dyDescent="0.25">
      <c r="A88" s="53"/>
      <c r="B88" s="54"/>
      <c r="C88" s="2" t="s">
        <v>14</v>
      </c>
      <c r="D88" s="3" t="s">
        <v>26</v>
      </c>
      <c r="E88" s="5">
        <v>4</v>
      </c>
      <c r="F88" s="6"/>
      <c r="G88" s="4"/>
      <c r="H88" s="4"/>
      <c r="I88" s="4"/>
      <c r="J88" s="4"/>
      <c r="K88" s="4"/>
      <c r="L88" s="56"/>
    </row>
    <row r="89" spans="1:12" s="23" customFormat="1" x14ac:dyDescent="0.25">
      <c r="A89" s="53"/>
      <c r="B89" s="54"/>
      <c r="C89" s="2" t="s">
        <v>14</v>
      </c>
      <c r="D89" s="3" t="s">
        <v>27</v>
      </c>
      <c r="E89" s="5">
        <v>3</v>
      </c>
      <c r="F89" s="6"/>
      <c r="G89" s="4"/>
      <c r="H89" s="4"/>
      <c r="I89" s="4"/>
      <c r="J89" s="4"/>
      <c r="K89" s="4"/>
      <c r="L89" s="56"/>
    </row>
    <row r="90" spans="1:12" s="23" customFormat="1" x14ac:dyDescent="0.25">
      <c r="A90" s="53"/>
      <c r="B90" s="54"/>
      <c r="C90" s="2" t="s">
        <v>14</v>
      </c>
      <c r="D90" s="3" t="s">
        <v>28</v>
      </c>
      <c r="E90" s="5">
        <v>37</v>
      </c>
      <c r="F90" s="6"/>
      <c r="G90" s="4"/>
      <c r="H90" s="4"/>
      <c r="I90" s="4"/>
      <c r="J90" s="4"/>
      <c r="K90" s="4"/>
      <c r="L90" s="56"/>
    </row>
    <row r="91" spans="1:12" s="23" customFormat="1" x14ac:dyDescent="0.25">
      <c r="A91" s="53"/>
      <c r="B91" s="54"/>
      <c r="C91" s="2" t="s">
        <v>14</v>
      </c>
      <c r="D91" s="3" t="s">
        <v>29</v>
      </c>
      <c r="E91" s="5">
        <v>26</v>
      </c>
      <c r="F91" s="6"/>
      <c r="G91" s="4"/>
      <c r="H91" s="4"/>
      <c r="I91" s="4"/>
      <c r="J91" s="4"/>
      <c r="K91" s="4"/>
      <c r="L91" s="56"/>
    </row>
    <row r="92" spans="1:12" s="23" customFormat="1" x14ac:dyDescent="0.25">
      <c r="A92" s="53"/>
      <c r="B92" s="54"/>
      <c r="C92" s="2" t="s">
        <v>14</v>
      </c>
      <c r="D92" s="3" t="s">
        <v>10</v>
      </c>
      <c r="E92" s="5">
        <v>7</v>
      </c>
      <c r="F92" s="6">
        <v>12</v>
      </c>
      <c r="G92" s="4"/>
      <c r="H92" s="4"/>
      <c r="I92" s="4"/>
      <c r="J92" s="4"/>
      <c r="K92" s="4"/>
      <c r="L92" s="56"/>
    </row>
    <row r="93" spans="1:12" s="23" customFormat="1" x14ac:dyDescent="0.25">
      <c r="A93" s="53"/>
      <c r="B93" s="54"/>
      <c r="C93" s="2" t="s">
        <v>14</v>
      </c>
      <c r="D93" s="3" t="s">
        <v>11</v>
      </c>
      <c r="E93" s="5">
        <v>97</v>
      </c>
      <c r="F93" s="6">
        <v>162</v>
      </c>
      <c r="G93" s="4"/>
      <c r="H93" s="4"/>
      <c r="I93" s="4"/>
      <c r="J93" s="4"/>
      <c r="K93" s="4"/>
      <c r="L93" s="56"/>
    </row>
    <row r="94" spans="1:12" s="23" customFormat="1" x14ac:dyDescent="0.25">
      <c r="A94" s="53"/>
      <c r="B94" s="54"/>
      <c r="C94" s="2" t="s">
        <v>14</v>
      </c>
      <c r="D94" s="3" t="s">
        <v>12</v>
      </c>
      <c r="E94" s="5">
        <v>65</v>
      </c>
      <c r="F94" s="6">
        <v>118</v>
      </c>
      <c r="G94" s="4"/>
      <c r="H94" s="4"/>
      <c r="I94" s="4"/>
      <c r="J94" s="4"/>
      <c r="K94" s="4"/>
      <c r="L94" s="56"/>
    </row>
    <row r="95" spans="1:12" s="23" customFormat="1" x14ac:dyDescent="0.25">
      <c r="A95" s="53"/>
      <c r="B95" s="54"/>
      <c r="C95" s="2" t="s">
        <v>14</v>
      </c>
      <c r="D95" s="3" t="s">
        <v>30</v>
      </c>
      <c r="E95" s="5">
        <v>1</v>
      </c>
      <c r="F95" s="6"/>
      <c r="G95" s="4"/>
      <c r="H95" s="4"/>
      <c r="I95" s="4"/>
      <c r="J95" s="4"/>
      <c r="K95" s="4"/>
      <c r="L95" s="56"/>
    </row>
    <row r="96" spans="1:12" s="23" customFormat="1" x14ac:dyDescent="0.25">
      <c r="A96" s="53"/>
      <c r="B96" s="55"/>
      <c r="C96" s="7"/>
      <c r="D96" s="28" t="s">
        <v>13</v>
      </c>
      <c r="E96" s="29">
        <f>SUM(E87:E95)</f>
        <v>242</v>
      </c>
      <c r="F96" s="29">
        <v>292</v>
      </c>
      <c r="G96" s="30"/>
      <c r="H96" s="30"/>
      <c r="I96" s="31"/>
      <c r="J96" s="31"/>
      <c r="K96" s="31"/>
      <c r="L96" s="56"/>
    </row>
    <row r="97" spans="1:12" x14ac:dyDescent="0.25">
      <c r="A97" s="53"/>
      <c r="B97" s="39"/>
      <c r="C97" s="39"/>
      <c r="D97" s="32" t="s">
        <v>45</v>
      </c>
      <c r="E97" s="33">
        <f>E96+E86+E76+E63+E51+E38+E20</f>
        <v>4727</v>
      </c>
      <c r="F97" s="33">
        <f>F96+F86+F76+F63+F51+F38+F20</f>
        <v>5167</v>
      </c>
      <c r="G97" s="34"/>
      <c r="H97" s="34"/>
      <c r="I97" s="34"/>
      <c r="J97" s="34"/>
      <c r="K97" s="35"/>
      <c r="L97" s="43"/>
    </row>
    <row r="98" spans="1:12" x14ac:dyDescent="0.25">
      <c r="L98" s="49"/>
    </row>
    <row r="99" spans="1:12" x14ac:dyDescent="0.25">
      <c r="L99" s="49"/>
    </row>
    <row r="100" spans="1:12" x14ac:dyDescent="0.25">
      <c r="L100" s="49"/>
    </row>
    <row r="101" spans="1:12" x14ac:dyDescent="0.25">
      <c r="L101" s="49"/>
    </row>
  </sheetData>
  <autoFilter ref="A2:L97"/>
  <mergeCells count="9">
    <mergeCell ref="A3:A97"/>
    <mergeCell ref="B3:B20"/>
    <mergeCell ref="L3:L96"/>
    <mergeCell ref="B21:B38"/>
    <mergeCell ref="B39:B51"/>
    <mergeCell ref="B52:B63"/>
    <mergeCell ref="B64:B76"/>
    <mergeCell ref="B77:B86"/>
    <mergeCell ref="B87:B96"/>
  </mergeCells>
  <conditionalFormatting sqref="B3:B20">
    <cfRule type="duplicateValues" dxfId="9" priority="7"/>
    <cfRule type="duplicateValues" dxfId="8" priority="8"/>
  </conditionalFormatting>
  <conditionalFormatting sqref="B21:B38">
    <cfRule type="duplicateValues" dxfId="7" priority="5"/>
    <cfRule type="duplicateValues" dxfId="6" priority="6"/>
  </conditionalFormatting>
  <conditionalFormatting sqref="B64:B76">
    <cfRule type="duplicateValues" dxfId="5" priority="3"/>
    <cfRule type="duplicateValues" dxfId="4" priority="4"/>
  </conditionalFormatting>
  <conditionalFormatting sqref="B77:B96">
    <cfRule type="duplicateValues" dxfId="3" priority="1"/>
    <cfRule type="duplicateValues" dxfId="2" priority="2"/>
  </conditionalFormatting>
  <conditionalFormatting sqref="B39:B63">
    <cfRule type="duplicateValues" dxfId="1" priority="9"/>
    <cfRule type="duplicateValues" dxfId="0" priority="10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3.140625" customWidth="1"/>
    <col min="6" max="6" width="11.85546875" customWidth="1"/>
    <col min="7" max="7" width="12.7109375" customWidth="1"/>
  </cols>
  <sheetData>
    <row r="3" spans="3:9" ht="15.75" x14ac:dyDescent="0.25">
      <c r="C3" s="15"/>
      <c r="D3" s="15"/>
      <c r="E3" s="15"/>
      <c r="F3" s="15"/>
      <c r="G3" s="15"/>
      <c r="H3" s="15"/>
      <c r="I3" s="15"/>
    </row>
    <row r="4" spans="3:9" ht="15.75" x14ac:dyDescent="0.25">
      <c r="C4" s="58" t="s">
        <v>18</v>
      </c>
      <c r="D4" s="58"/>
      <c r="E4" s="58"/>
      <c r="F4" s="58"/>
      <c r="G4" s="58"/>
      <c r="H4" s="58"/>
      <c r="I4" s="58"/>
    </row>
    <row r="5" spans="3:9" ht="15.75" x14ac:dyDescent="0.25">
      <c r="C5" s="59" t="s">
        <v>19</v>
      </c>
      <c r="D5" s="59"/>
      <c r="E5" s="59"/>
      <c r="F5" s="59"/>
      <c r="G5" s="59"/>
      <c r="H5" s="59"/>
      <c r="I5" s="59"/>
    </row>
    <row r="6" spans="3:9" ht="33" customHeight="1" x14ac:dyDescent="0.25">
      <c r="C6" s="60" t="s">
        <v>48</v>
      </c>
      <c r="D6" s="59"/>
      <c r="E6" s="59"/>
      <c r="F6" s="59"/>
      <c r="G6" s="59"/>
      <c r="H6" s="59"/>
      <c r="I6" s="59"/>
    </row>
    <row r="7" spans="3:9" ht="15.75" x14ac:dyDescent="0.25">
      <c r="C7" s="59"/>
      <c r="D7" s="59"/>
      <c r="E7" s="59"/>
      <c r="F7" s="59"/>
      <c r="G7" s="59"/>
      <c r="H7" s="59"/>
      <c r="I7" s="59"/>
    </row>
    <row r="8" spans="3:9" ht="15.75" x14ac:dyDescent="0.25">
      <c r="C8" s="16"/>
      <c r="D8" s="16"/>
      <c r="E8" s="16"/>
      <c r="F8" s="16"/>
      <c r="G8" s="16"/>
      <c r="H8" s="16"/>
      <c r="I8" s="16"/>
    </row>
    <row r="9" spans="3:9" ht="15.75" x14ac:dyDescent="0.25">
      <c r="C9" s="16"/>
      <c r="D9" s="16"/>
      <c r="E9" s="16"/>
      <c r="F9" s="16"/>
      <c r="G9" s="16"/>
      <c r="H9" s="16"/>
      <c r="I9" s="16"/>
    </row>
    <row r="10" spans="3:9" ht="15.75" x14ac:dyDescent="0.25">
      <c r="C10" s="16"/>
      <c r="D10" s="16"/>
      <c r="E10" s="16"/>
      <c r="F10" s="16"/>
      <c r="G10" s="16"/>
      <c r="H10" s="16"/>
      <c r="I10" s="16"/>
    </row>
    <row r="11" spans="3:9" ht="42" customHeight="1" x14ac:dyDescent="0.25">
      <c r="C11" s="61" t="s">
        <v>43</v>
      </c>
      <c r="D11" s="63" t="s">
        <v>49</v>
      </c>
      <c r="E11" s="64"/>
      <c r="F11" s="64"/>
      <c r="G11" s="65" t="s">
        <v>20</v>
      </c>
      <c r="H11" s="16"/>
      <c r="I11" s="16"/>
    </row>
    <row r="12" spans="3:9" ht="31.5" x14ac:dyDescent="0.25">
      <c r="C12" s="62"/>
      <c r="D12" s="51" t="s">
        <v>50</v>
      </c>
      <c r="E12" s="51" t="s">
        <v>51</v>
      </c>
      <c r="F12" s="51" t="s">
        <v>52</v>
      </c>
      <c r="G12" s="62"/>
      <c r="H12" s="16"/>
      <c r="I12" s="16"/>
    </row>
    <row r="13" spans="3:9" ht="15.75" x14ac:dyDescent="0.25">
      <c r="C13" s="40" t="s">
        <v>46</v>
      </c>
      <c r="D13" s="40">
        <v>1576</v>
      </c>
      <c r="E13" s="40">
        <v>1576</v>
      </c>
      <c r="F13" s="40">
        <v>1575</v>
      </c>
      <c r="G13" s="47">
        <v>4727</v>
      </c>
      <c r="H13" s="16"/>
      <c r="I13" s="16"/>
    </row>
    <row r="15" spans="3:9" x14ac:dyDescent="0.25">
      <c r="C15" s="17" t="s">
        <v>21</v>
      </c>
      <c r="D15" s="17"/>
      <c r="E15" s="17"/>
      <c r="F15" s="17"/>
      <c r="G15" s="18"/>
      <c r="H15" s="18"/>
    </row>
    <row r="16" spans="3:9" x14ac:dyDescent="0.25">
      <c r="C16" s="19" t="s">
        <v>22</v>
      </c>
      <c r="D16" s="20"/>
      <c r="E16" s="21"/>
      <c r="F16" s="17"/>
      <c r="G16" s="20"/>
      <c r="H16" s="20"/>
    </row>
    <row r="17" spans="3:8" x14ac:dyDescent="0.25">
      <c r="C17" s="19"/>
      <c r="D17" s="20"/>
      <c r="E17" s="21"/>
      <c r="F17" s="17"/>
      <c r="G17" s="20"/>
      <c r="H17" s="20"/>
    </row>
    <row r="18" spans="3:8" x14ac:dyDescent="0.25">
      <c r="C18" s="17" t="s">
        <v>23</v>
      </c>
      <c r="D18" s="17"/>
      <c r="E18" s="17"/>
      <c r="F18" s="17"/>
      <c r="G18" s="20"/>
      <c r="H18" s="20"/>
    </row>
    <row r="19" spans="3:8" x14ac:dyDescent="0.25">
      <c r="C19" s="22" t="s">
        <v>24</v>
      </c>
      <c r="D19" s="22"/>
      <c r="E19" s="22"/>
      <c r="F19" s="22"/>
      <c r="G19" s="22"/>
      <c r="H19" s="22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2025-07-01T05:39:49Z</dcterms:modified>
</cp:coreProperties>
</file>