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Общо основание продажба\ЕЛЕКТРОНЕН ТЪРГ ПРОГНОЗНО ДОБИТА Д-НА ЮНИ 2025Г\ЕЛЕКТРОНЕН ТЪРГ ПРОГНОЗНО ДОБИТА Д-НА ЮНИ 2025Г\3-46-25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1'!$A$2:$L$321</definedName>
    <definedName name="_xlnm._FilterDatabase" localSheetId="1" hidden="1">'Прил. 2'!$A$2:$L$321</definedName>
  </definedNames>
  <calcPr calcId="162913"/>
</workbook>
</file>

<file path=xl/calcChain.xml><?xml version="1.0" encoding="utf-8"?>
<calcChain xmlns="http://schemas.openxmlformats.org/spreadsheetml/2006/main">
  <c r="F320" i="15" l="1"/>
  <c r="E320" i="15"/>
  <c r="F314" i="15"/>
  <c r="E314" i="15"/>
  <c r="F306" i="15"/>
  <c r="E306" i="15"/>
  <c r="F288" i="15"/>
  <c r="E288" i="15"/>
  <c r="F267" i="15"/>
  <c r="E267" i="15"/>
  <c r="F261" i="15"/>
  <c r="E261" i="15"/>
  <c r="F240" i="15"/>
  <c r="E240" i="15"/>
  <c r="F226" i="15"/>
  <c r="E226" i="15"/>
  <c r="F220" i="15"/>
  <c r="E220" i="15"/>
  <c r="F213" i="15"/>
  <c r="E213" i="15"/>
  <c r="F201" i="15"/>
  <c r="E201" i="15"/>
  <c r="F192" i="15"/>
  <c r="E192" i="15"/>
  <c r="F184" i="15"/>
  <c r="E184" i="15"/>
  <c r="F173" i="15"/>
  <c r="E173" i="15"/>
  <c r="F162" i="15"/>
  <c r="E162" i="15"/>
  <c r="F151" i="15"/>
  <c r="E151" i="15"/>
  <c r="F128" i="15"/>
  <c r="E128" i="15"/>
  <c r="F110" i="15"/>
  <c r="E110" i="15"/>
  <c r="F90" i="15"/>
  <c r="E90" i="15"/>
  <c r="F81" i="15"/>
  <c r="E81" i="15"/>
  <c r="F65" i="15"/>
  <c r="E65" i="15"/>
  <c r="F45" i="15"/>
  <c r="E45" i="15"/>
  <c r="F30" i="15"/>
  <c r="E30" i="15"/>
  <c r="F19" i="15"/>
  <c r="E19" i="15"/>
  <c r="E321" i="15" l="1"/>
  <c r="F321" i="15"/>
  <c r="F320" i="13"/>
  <c r="E320" i="13"/>
  <c r="J319" i="13"/>
  <c r="K319" i="13" s="1"/>
  <c r="J318" i="13"/>
  <c r="K318" i="13" s="1"/>
  <c r="I317" i="13"/>
  <c r="K317" i="13" s="1"/>
  <c r="J316" i="13"/>
  <c r="K316" i="13" s="1"/>
  <c r="J315" i="13"/>
  <c r="K315" i="13" s="1"/>
  <c r="F314" i="13"/>
  <c r="E314" i="13"/>
  <c r="I313" i="13"/>
  <c r="K313" i="13" s="1"/>
  <c r="J312" i="13"/>
  <c r="K312" i="13" s="1"/>
  <c r="J311" i="13"/>
  <c r="K311" i="13" s="1"/>
  <c r="J310" i="13"/>
  <c r="K310" i="13" s="1"/>
  <c r="I309" i="13"/>
  <c r="K309" i="13" s="1"/>
  <c r="J308" i="13"/>
  <c r="K308" i="13" s="1"/>
  <c r="J307" i="13"/>
  <c r="K307" i="13" s="1"/>
  <c r="F306" i="13"/>
  <c r="E306" i="13"/>
  <c r="J305" i="13"/>
  <c r="K305" i="13" s="1"/>
  <c r="J304" i="13"/>
  <c r="K304" i="13" s="1"/>
  <c r="J303" i="13"/>
  <c r="K303" i="13" s="1"/>
  <c r="J302" i="13"/>
  <c r="K302" i="13" s="1"/>
  <c r="J301" i="13"/>
  <c r="K301" i="13" s="1"/>
  <c r="J300" i="13"/>
  <c r="K300" i="13" s="1"/>
  <c r="J299" i="13"/>
  <c r="K299" i="13" s="1"/>
  <c r="J298" i="13"/>
  <c r="K298" i="13" s="1"/>
  <c r="I297" i="13"/>
  <c r="K297" i="13" s="1"/>
  <c r="J296" i="13"/>
  <c r="K296" i="13" s="1"/>
  <c r="J295" i="13"/>
  <c r="K295" i="13" s="1"/>
  <c r="J294" i="13"/>
  <c r="K294" i="13" s="1"/>
  <c r="J293" i="13"/>
  <c r="K293" i="13" s="1"/>
  <c r="J292" i="13"/>
  <c r="K292" i="13" s="1"/>
  <c r="J291" i="13"/>
  <c r="K291" i="13" s="1"/>
  <c r="J290" i="13"/>
  <c r="K290" i="13" s="1"/>
  <c r="J289" i="13"/>
  <c r="K289" i="13" s="1"/>
  <c r="F288" i="13"/>
  <c r="E288" i="13"/>
  <c r="J287" i="13"/>
  <c r="K287" i="13" s="1"/>
  <c r="J286" i="13"/>
  <c r="K286" i="13" s="1"/>
  <c r="I285" i="13"/>
  <c r="K285" i="13" s="1"/>
  <c r="I284" i="13"/>
  <c r="K284" i="13" s="1"/>
  <c r="J283" i="13"/>
  <c r="K283" i="13" s="1"/>
  <c r="J282" i="13"/>
  <c r="K282" i="13" s="1"/>
  <c r="J281" i="13"/>
  <c r="K281" i="13" s="1"/>
  <c r="J280" i="13"/>
  <c r="K280" i="13" s="1"/>
  <c r="I279" i="13"/>
  <c r="K279" i="13" s="1"/>
  <c r="J278" i="13"/>
  <c r="K278" i="13" s="1"/>
  <c r="J277" i="13"/>
  <c r="K277" i="13" s="1"/>
  <c r="J276" i="13"/>
  <c r="K276" i="13" s="1"/>
  <c r="I275" i="13"/>
  <c r="K275" i="13" s="1"/>
  <c r="I274" i="13"/>
  <c r="K274" i="13" s="1"/>
  <c r="J273" i="13"/>
  <c r="K273" i="13" s="1"/>
  <c r="J272" i="13"/>
  <c r="K272" i="13" s="1"/>
  <c r="J271" i="13"/>
  <c r="K271" i="13" s="1"/>
  <c r="J270" i="13"/>
  <c r="K270" i="13" s="1"/>
  <c r="I269" i="13"/>
  <c r="K269" i="13" s="1"/>
  <c r="I268" i="13"/>
  <c r="K268" i="13" s="1"/>
  <c r="F267" i="13"/>
  <c r="E267" i="13"/>
  <c r="I266" i="13"/>
  <c r="K266" i="13" s="1"/>
  <c r="J265" i="13"/>
  <c r="K265" i="13" s="1"/>
  <c r="J264" i="13"/>
  <c r="K264" i="13" s="1"/>
  <c r="I263" i="13"/>
  <c r="K263" i="13" s="1"/>
  <c r="I262" i="13"/>
  <c r="K262" i="13" s="1"/>
  <c r="F261" i="13"/>
  <c r="E261" i="13"/>
  <c r="I260" i="13"/>
  <c r="K260" i="13" s="1"/>
  <c r="J259" i="13"/>
  <c r="K259" i="13" s="1"/>
  <c r="J258" i="13"/>
  <c r="K258" i="13" s="1"/>
  <c r="J257" i="13"/>
  <c r="K257" i="13" s="1"/>
  <c r="J256" i="13"/>
  <c r="K256" i="13" s="1"/>
  <c r="J255" i="13"/>
  <c r="K255" i="13" s="1"/>
  <c r="J254" i="13"/>
  <c r="K254" i="13" s="1"/>
  <c r="J253" i="13"/>
  <c r="K253" i="13" s="1"/>
  <c r="I252" i="13"/>
  <c r="K252" i="13" s="1"/>
  <c r="J251" i="13"/>
  <c r="K251" i="13" s="1"/>
  <c r="J250" i="13"/>
  <c r="K250" i="13" s="1"/>
  <c r="J249" i="13"/>
  <c r="K249" i="13" s="1"/>
  <c r="J248" i="13"/>
  <c r="K248" i="13" s="1"/>
  <c r="J247" i="13"/>
  <c r="I247" i="13"/>
  <c r="K247" i="13" s="1"/>
  <c r="J246" i="13"/>
  <c r="K246" i="13" s="1"/>
  <c r="J245" i="13"/>
  <c r="K245" i="13" s="1"/>
  <c r="I244" i="13"/>
  <c r="K244" i="13" s="1"/>
  <c r="J243" i="13"/>
  <c r="K243" i="13" s="1"/>
  <c r="J242" i="13"/>
  <c r="K242" i="13" s="1"/>
  <c r="J241" i="13"/>
  <c r="K241" i="13" s="1"/>
  <c r="F240" i="13"/>
  <c r="E240" i="13"/>
  <c r="J239" i="13"/>
  <c r="K239" i="13" s="1"/>
  <c r="J238" i="13"/>
  <c r="K238" i="13" s="1"/>
  <c r="J237" i="13"/>
  <c r="K237" i="13" s="1"/>
  <c r="J236" i="13"/>
  <c r="K236" i="13" s="1"/>
  <c r="J235" i="13"/>
  <c r="K235" i="13" s="1"/>
  <c r="J234" i="13"/>
  <c r="K234" i="13" s="1"/>
  <c r="J233" i="13"/>
  <c r="K233" i="13" s="1"/>
  <c r="J232" i="13"/>
  <c r="K232" i="13" s="1"/>
  <c r="J231" i="13"/>
  <c r="K231" i="13" s="1"/>
  <c r="I230" i="13"/>
  <c r="K230" i="13" s="1"/>
  <c r="J229" i="13"/>
  <c r="K229" i="13" s="1"/>
  <c r="J228" i="13"/>
  <c r="K228" i="13" s="1"/>
  <c r="J227" i="13"/>
  <c r="K227" i="13" s="1"/>
  <c r="F226" i="13"/>
  <c r="E226" i="13"/>
  <c r="J225" i="13"/>
  <c r="K225" i="13" s="1"/>
  <c r="J224" i="13"/>
  <c r="K224" i="13" s="1"/>
  <c r="J223" i="13"/>
  <c r="K223" i="13" s="1"/>
  <c r="J222" i="13"/>
  <c r="K222" i="13" s="1"/>
  <c r="I221" i="13"/>
  <c r="K221" i="13" s="1"/>
  <c r="F220" i="13"/>
  <c r="E220" i="13"/>
  <c r="J219" i="13"/>
  <c r="K219" i="13" s="1"/>
  <c r="J218" i="13"/>
  <c r="K218" i="13" s="1"/>
  <c r="I217" i="13"/>
  <c r="K217" i="13" s="1"/>
  <c r="J216" i="13"/>
  <c r="K216" i="13" s="1"/>
  <c r="J215" i="13"/>
  <c r="K215" i="13" s="1"/>
  <c r="J214" i="13"/>
  <c r="K214" i="13" s="1"/>
  <c r="F213" i="13"/>
  <c r="E213" i="13"/>
  <c r="J212" i="13"/>
  <c r="K212" i="13" s="1"/>
  <c r="J211" i="13"/>
  <c r="K211" i="13" s="1"/>
  <c r="I210" i="13"/>
  <c r="K210" i="13" s="1"/>
  <c r="J209" i="13"/>
  <c r="K209" i="13" s="1"/>
  <c r="J208" i="13"/>
  <c r="K208" i="13" s="1"/>
  <c r="J207" i="13"/>
  <c r="K207" i="13" s="1"/>
  <c r="I206" i="13"/>
  <c r="K206" i="13" s="1"/>
  <c r="I205" i="13"/>
  <c r="K205" i="13" s="1"/>
  <c r="J204" i="13"/>
  <c r="K204" i="13" s="1"/>
  <c r="J203" i="13"/>
  <c r="K203" i="13" s="1"/>
  <c r="I202" i="13"/>
  <c r="K202" i="13" s="1"/>
  <c r="F201" i="13"/>
  <c r="E201" i="13"/>
  <c r="J200" i="13"/>
  <c r="K200" i="13" s="1"/>
  <c r="J199" i="13"/>
  <c r="K199" i="13" s="1"/>
  <c r="J198" i="13"/>
  <c r="K198" i="13" s="1"/>
  <c r="J197" i="13"/>
  <c r="K197" i="13" s="1"/>
  <c r="J196" i="13"/>
  <c r="K196" i="13" s="1"/>
  <c r="J195" i="13"/>
  <c r="K195" i="13" s="1"/>
  <c r="J194" i="13"/>
  <c r="K194" i="13" s="1"/>
  <c r="J193" i="13"/>
  <c r="K193" i="13" s="1"/>
  <c r="F192" i="13"/>
  <c r="E192" i="13"/>
  <c r="J191" i="13"/>
  <c r="K191" i="13" s="1"/>
  <c r="J190" i="13"/>
  <c r="K190" i="13" s="1"/>
  <c r="J189" i="13"/>
  <c r="K189" i="13" s="1"/>
  <c r="J188" i="13"/>
  <c r="K188" i="13" s="1"/>
  <c r="J187" i="13"/>
  <c r="K187" i="13" s="1"/>
  <c r="J186" i="13"/>
  <c r="K186" i="13" s="1"/>
  <c r="I185" i="13"/>
  <c r="K185" i="13" s="1"/>
  <c r="F184" i="13"/>
  <c r="E184" i="13"/>
  <c r="J183" i="13"/>
  <c r="K183" i="13" s="1"/>
  <c r="J182" i="13"/>
  <c r="K182" i="13" s="1"/>
  <c r="J181" i="13"/>
  <c r="K181" i="13" s="1"/>
  <c r="I180" i="13"/>
  <c r="K180" i="13" s="1"/>
  <c r="J179" i="13"/>
  <c r="K179" i="13" s="1"/>
  <c r="J178" i="13"/>
  <c r="K178" i="13" s="1"/>
  <c r="I177" i="13"/>
  <c r="K177" i="13" s="1"/>
  <c r="J176" i="13"/>
  <c r="K176" i="13" s="1"/>
  <c r="J175" i="13"/>
  <c r="K175" i="13" s="1"/>
  <c r="I174" i="13"/>
  <c r="K174" i="13" s="1"/>
  <c r="F173" i="13"/>
  <c r="E173" i="13"/>
  <c r="I172" i="13"/>
  <c r="K172" i="13" s="1"/>
  <c r="J171" i="13"/>
  <c r="K171" i="13" s="1"/>
  <c r="J170" i="13"/>
  <c r="K170" i="13" s="1"/>
  <c r="I169" i="13"/>
  <c r="K169" i="13" s="1"/>
  <c r="I168" i="13"/>
  <c r="K168" i="13" s="1"/>
  <c r="J167" i="13"/>
  <c r="K167" i="13" s="1"/>
  <c r="J166" i="13"/>
  <c r="K166" i="13" s="1"/>
  <c r="J165" i="13"/>
  <c r="K165" i="13" s="1"/>
  <c r="I164" i="13"/>
  <c r="K164" i="13" s="1"/>
  <c r="I163" i="13"/>
  <c r="K163" i="13" s="1"/>
  <c r="F162" i="13"/>
  <c r="E162" i="13"/>
  <c r="J161" i="13"/>
  <c r="K161" i="13" s="1"/>
  <c r="J160" i="13"/>
  <c r="K160" i="13" s="1"/>
  <c r="J159" i="13"/>
  <c r="K159" i="13" s="1"/>
  <c r="I158" i="13"/>
  <c r="K158" i="13" s="1"/>
  <c r="J157" i="13"/>
  <c r="K157" i="13" s="1"/>
  <c r="J156" i="13"/>
  <c r="K156" i="13" s="1"/>
  <c r="J155" i="13"/>
  <c r="K155" i="13" s="1"/>
  <c r="I154" i="13"/>
  <c r="K154" i="13" s="1"/>
  <c r="J153" i="13"/>
  <c r="K153" i="13" s="1"/>
  <c r="J152" i="13"/>
  <c r="K152" i="13" s="1"/>
  <c r="F151" i="13"/>
  <c r="E151" i="13"/>
  <c r="J150" i="13"/>
  <c r="K150" i="13" s="1"/>
  <c r="J149" i="13"/>
  <c r="K149" i="13" s="1"/>
  <c r="J148" i="13"/>
  <c r="K148" i="13" s="1"/>
  <c r="J147" i="13"/>
  <c r="K147" i="13" s="1"/>
  <c r="I146" i="13"/>
  <c r="K146" i="13" s="1"/>
  <c r="J145" i="13"/>
  <c r="K145" i="13" s="1"/>
  <c r="J144" i="13"/>
  <c r="K144" i="13" s="1"/>
  <c r="J143" i="13"/>
  <c r="K143" i="13" s="1"/>
  <c r="J142" i="13"/>
  <c r="K142" i="13" s="1"/>
  <c r="I141" i="13"/>
  <c r="K141" i="13" s="1"/>
  <c r="I140" i="13"/>
  <c r="K140" i="13" s="1"/>
  <c r="J139" i="13"/>
  <c r="K139" i="13" s="1"/>
  <c r="J138" i="13"/>
  <c r="K138" i="13" s="1"/>
  <c r="J137" i="13"/>
  <c r="K137" i="13" s="1"/>
  <c r="J136" i="13"/>
  <c r="K136" i="13" s="1"/>
  <c r="I135" i="13"/>
  <c r="K135" i="13" s="1"/>
  <c r="I134" i="13"/>
  <c r="K134" i="13" s="1"/>
  <c r="J133" i="13"/>
  <c r="K133" i="13" s="1"/>
  <c r="J132" i="13"/>
  <c r="K132" i="13" s="1"/>
  <c r="J131" i="13"/>
  <c r="K131" i="13" s="1"/>
  <c r="I130" i="13"/>
  <c r="K130" i="13" s="1"/>
  <c r="I129" i="13"/>
  <c r="K129" i="13" s="1"/>
  <c r="F128" i="13"/>
  <c r="E128" i="13"/>
  <c r="J127" i="13"/>
  <c r="K127" i="13" s="1"/>
  <c r="J126" i="13"/>
  <c r="K126" i="13" s="1"/>
  <c r="J125" i="13"/>
  <c r="K125" i="13" s="1"/>
  <c r="I124" i="13"/>
  <c r="K124" i="13" s="1"/>
  <c r="J123" i="13"/>
  <c r="K123" i="13" s="1"/>
  <c r="J122" i="13"/>
  <c r="K122" i="13" s="1"/>
  <c r="J121" i="13"/>
  <c r="K121" i="13" s="1"/>
  <c r="J120" i="13"/>
  <c r="K120" i="13" s="1"/>
  <c r="I119" i="13"/>
  <c r="K119" i="13" s="1"/>
  <c r="I118" i="13"/>
  <c r="K118" i="13" s="1"/>
  <c r="I117" i="13"/>
  <c r="K117" i="13" s="1"/>
  <c r="J116" i="13"/>
  <c r="K116" i="13" s="1"/>
  <c r="J115" i="13"/>
  <c r="K115" i="13" s="1"/>
  <c r="J114" i="13"/>
  <c r="K114" i="13" s="1"/>
  <c r="J113" i="13"/>
  <c r="K113" i="13" s="1"/>
  <c r="I112" i="13"/>
  <c r="K112" i="13" s="1"/>
  <c r="I111" i="13"/>
  <c r="K111" i="13" s="1"/>
  <c r="F110" i="13"/>
  <c r="E110" i="13"/>
  <c r="I109" i="13"/>
  <c r="K109" i="13" s="1"/>
  <c r="J108" i="13"/>
  <c r="K108" i="13" s="1"/>
  <c r="J107" i="13"/>
  <c r="K107" i="13" s="1"/>
  <c r="J106" i="13"/>
  <c r="K106" i="13" s="1"/>
  <c r="I105" i="13"/>
  <c r="K105" i="13" s="1"/>
  <c r="I104" i="13"/>
  <c r="K104" i="13" s="1"/>
  <c r="I103" i="13"/>
  <c r="K103" i="13" s="1"/>
  <c r="J102" i="13"/>
  <c r="K102" i="13" s="1"/>
  <c r="J101" i="13"/>
  <c r="K101" i="13" s="1"/>
  <c r="J100" i="13"/>
  <c r="K100" i="13" s="1"/>
  <c r="I99" i="13"/>
  <c r="K99" i="13" s="1"/>
  <c r="I98" i="13"/>
  <c r="K98" i="13" s="1"/>
  <c r="I97" i="13"/>
  <c r="K97" i="13" s="1"/>
  <c r="J96" i="13"/>
  <c r="K96" i="13" s="1"/>
  <c r="J95" i="13"/>
  <c r="K95" i="13" s="1"/>
  <c r="J94" i="13"/>
  <c r="K94" i="13" s="1"/>
  <c r="J93" i="13"/>
  <c r="K93" i="13" s="1"/>
  <c r="I92" i="13"/>
  <c r="K92" i="13" s="1"/>
  <c r="I91" i="13"/>
  <c r="K91" i="13" s="1"/>
  <c r="F90" i="13"/>
  <c r="E90" i="13"/>
  <c r="I89" i="13"/>
  <c r="K89" i="13" s="1"/>
  <c r="J88" i="13"/>
  <c r="K88" i="13" s="1"/>
  <c r="J87" i="13"/>
  <c r="K87" i="13" s="1"/>
  <c r="J86" i="13"/>
  <c r="K86" i="13" s="1"/>
  <c r="J85" i="13"/>
  <c r="K85" i="13" s="1"/>
  <c r="J84" i="13"/>
  <c r="K84" i="13" s="1"/>
  <c r="J83" i="13"/>
  <c r="K83" i="13" s="1"/>
  <c r="J82" i="13"/>
  <c r="K82" i="13" s="1"/>
  <c r="F81" i="13"/>
  <c r="E81" i="13"/>
  <c r="J80" i="13"/>
  <c r="K80" i="13" s="1"/>
  <c r="J79" i="13"/>
  <c r="K79" i="13" s="1"/>
  <c r="J78" i="13"/>
  <c r="K78" i="13" s="1"/>
  <c r="I77" i="13"/>
  <c r="K77" i="13" s="1"/>
  <c r="I76" i="13"/>
  <c r="K76" i="13" s="1"/>
  <c r="J75" i="13"/>
  <c r="K75" i="13" s="1"/>
  <c r="J74" i="13"/>
  <c r="K74" i="13" s="1"/>
  <c r="J73" i="13"/>
  <c r="K73" i="13" s="1"/>
  <c r="I72" i="13"/>
  <c r="K72" i="13" s="1"/>
  <c r="J71" i="13"/>
  <c r="K71" i="13" s="1"/>
  <c r="J70" i="13"/>
  <c r="K70" i="13" s="1"/>
  <c r="J69" i="13"/>
  <c r="K69" i="13" s="1"/>
  <c r="J68" i="13"/>
  <c r="K68" i="13" s="1"/>
  <c r="J67" i="13"/>
  <c r="K67" i="13" s="1"/>
  <c r="J66" i="13"/>
  <c r="K66" i="13" s="1"/>
  <c r="F65" i="13"/>
  <c r="E65" i="13"/>
  <c r="J64" i="13"/>
  <c r="K64" i="13" s="1"/>
  <c r="J63" i="13"/>
  <c r="K63" i="13" s="1"/>
  <c r="I62" i="13"/>
  <c r="K62" i="13" s="1"/>
  <c r="J61" i="13"/>
  <c r="K61" i="13" s="1"/>
  <c r="J60" i="13"/>
  <c r="K60" i="13" s="1"/>
  <c r="J59" i="13"/>
  <c r="K59" i="13" s="1"/>
  <c r="J58" i="13"/>
  <c r="K58" i="13" s="1"/>
  <c r="I57" i="13"/>
  <c r="K57" i="13" s="1"/>
  <c r="J56" i="13"/>
  <c r="K56" i="13" s="1"/>
  <c r="J55" i="13"/>
  <c r="K55" i="13" s="1"/>
  <c r="J54" i="13"/>
  <c r="K54" i="13" s="1"/>
  <c r="I53" i="13"/>
  <c r="K53" i="13" s="1"/>
  <c r="J52" i="13"/>
  <c r="K52" i="13" s="1"/>
  <c r="I51" i="13"/>
  <c r="K51" i="13" s="1"/>
  <c r="J50" i="13"/>
  <c r="K50" i="13" s="1"/>
  <c r="J49" i="13"/>
  <c r="K49" i="13" s="1"/>
  <c r="J48" i="13"/>
  <c r="K48" i="13" s="1"/>
  <c r="J47" i="13"/>
  <c r="K47" i="13" s="1"/>
  <c r="J46" i="13"/>
  <c r="K46" i="13" s="1"/>
  <c r="F45" i="13"/>
  <c r="E45" i="13"/>
  <c r="J44" i="13"/>
  <c r="K44" i="13" s="1"/>
  <c r="J43" i="13"/>
  <c r="K43" i="13" s="1"/>
  <c r="J42" i="13"/>
  <c r="K42" i="13" s="1"/>
  <c r="J41" i="13"/>
  <c r="K41" i="13" s="1"/>
  <c r="I40" i="13"/>
  <c r="K40" i="13" s="1"/>
  <c r="J39" i="13"/>
  <c r="K39" i="13" s="1"/>
  <c r="J38" i="13"/>
  <c r="K38" i="13" s="1"/>
  <c r="I37" i="13"/>
  <c r="K37" i="13" s="1"/>
  <c r="I36" i="13"/>
  <c r="K36" i="13" s="1"/>
  <c r="J35" i="13"/>
  <c r="K35" i="13" s="1"/>
  <c r="J34" i="13"/>
  <c r="K34" i="13" s="1"/>
  <c r="J33" i="13"/>
  <c r="K33" i="13" s="1"/>
  <c r="I32" i="13"/>
  <c r="K32" i="13" s="1"/>
  <c r="I31" i="13"/>
  <c r="K31" i="13" s="1"/>
  <c r="F30" i="13"/>
  <c r="E30" i="13"/>
  <c r="I29" i="13"/>
  <c r="K29" i="13" s="1"/>
  <c r="J28" i="13"/>
  <c r="K28" i="13" s="1"/>
  <c r="J27" i="13"/>
  <c r="K27" i="13" s="1"/>
  <c r="J26" i="13"/>
  <c r="K26" i="13" s="1"/>
  <c r="J25" i="13"/>
  <c r="K25" i="13" s="1"/>
  <c r="I24" i="13"/>
  <c r="K24" i="13" s="1"/>
  <c r="I23" i="13"/>
  <c r="K23" i="13" s="1"/>
  <c r="I22" i="13"/>
  <c r="K22" i="13" s="1"/>
  <c r="I21" i="13"/>
  <c r="K21" i="13" s="1"/>
  <c r="I20" i="13"/>
  <c r="K20" i="13" s="1"/>
  <c r="F19" i="13"/>
  <c r="E19" i="13"/>
  <c r="I18" i="13"/>
  <c r="K18" i="13" s="1"/>
  <c r="J17" i="13"/>
  <c r="K17" i="13" s="1"/>
  <c r="J16" i="13"/>
  <c r="K16" i="13" s="1"/>
  <c r="J15" i="13"/>
  <c r="K15" i="13" s="1"/>
  <c r="I14" i="13"/>
  <c r="K14" i="13" s="1"/>
  <c r="I13" i="13"/>
  <c r="K13" i="13" s="1"/>
  <c r="I12" i="13"/>
  <c r="K12" i="13" s="1"/>
  <c r="J11" i="13"/>
  <c r="K11" i="13" s="1"/>
  <c r="J10" i="13"/>
  <c r="K10" i="13" s="1"/>
  <c r="J9" i="13"/>
  <c r="K9" i="13" s="1"/>
  <c r="J8" i="13"/>
  <c r="K8" i="13" s="1"/>
  <c r="I7" i="13"/>
  <c r="K7" i="13" s="1"/>
  <c r="I6" i="13"/>
  <c r="K6" i="13" s="1"/>
  <c r="I5" i="13"/>
  <c r="K5" i="13" s="1"/>
  <c r="I4" i="13"/>
  <c r="K4" i="13" s="1"/>
  <c r="I3" i="13"/>
  <c r="K3" i="13" s="1"/>
  <c r="E321" i="13" l="1"/>
  <c r="K110" i="13"/>
  <c r="K201" i="13"/>
  <c r="K226" i="13"/>
  <c r="K162" i="13"/>
  <c r="K213" i="13"/>
  <c r="K314" i="13"/>
  <c r="K184" i="13"/>
  <c r="K288" i="13"/>
  <c r="K192" i="13"/>
  <c r="K45" i="13"/>
  <c r="K173" i="13"/>
  <c r="K81" i="13"/>
  <c r="K151" i="13"/>
  <c r="K19" i="13"/>
  <c r="K128" i="13"/>
  <c r="K220" i="13"/>
  <c r="K306" i="13"/>
  <c r="K240" i="13"/>
  <c r="K320" i="13"/>
  <c r="K30" i="13"/>
  <c r="K65" i="13"/>
  <c r="K90" i="13"/>
  <c r="K261" i="13"/>
  <c r="K267" i="13"/>
  <c r="F321" i="13"/>
  <c r="K321" i="13" l="1"/>
</calcChain>
</file>

<file path=xl/sharedStrings.xml><?xml version="1.0" encoding="utf-8"?>
<sst xmlns="http://schemas.openxmlformats.org/spreadsheetml/2006/main" count="1316" uniqueCount="79">
  <si>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</si>
  <si>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</si>
  <si>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</si>
  <si>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</si>
  <si>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</si>
  <si>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</si>
  <si>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</si>
  <si>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</si>
  <si>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</si>
  <si>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</si>
  <si>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</si>
  <si>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</si>
  <si>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</si>
  <si>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</si>
  <si>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</si>
  <si>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</si>
  <si>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</si>
  <si>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</si>
  <si>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</si>
  <si>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</si>
  <si>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</si>
  <si>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</si>
  <si>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</si>
  <si>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</si>
  <si>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</si>
  <si>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319 е</t>
  </si>
  <si>
    <t>Фурнир</t>
  </si>
  <si>
    <t>Траверси</t>
  </si>
  <si>
    <t>Трупи за бичене над 50 см.</t>
  </si>
  <si>
    <t>Трупи за бичене над 30 см.</t>
  </si>
  <si>
    <t>Трупи за бичене до 29 см.</t>
  </si>
  <si>
    <t>ОЗМ</t>
  </si>
  <si>
    <t>321 ж</t>
  </si>
  <si>
    <t>196 в</t>
  </si>
  <si>
    <t>Габър</t>
  </si>
  <si>
    <t>Мъждрян</t>
  </si>
  <si>
    <t>1067 д</t>
  </si>
  <si>
    <t>Бряст</t>
  </si>
  <si>
    <t>Бук</t>
  </si>
  <si>
    <t>Липа</t>
  </si>
  <si>
    <t>Клен</t>
  </si>
  <si>
    <t>1067 з</t>
  </si>
  <si>
    <t>1072 д</t>
  </si>
  <si>
    <t>Ч.бор</t>
  </si>
  <si>
    <t>1221 н</t>
  </si>
  <si>
    <t>Ела</t>
  </si>
  <si>
    <t>Б.бор</t>
  </si>
  <si>
    <t>1234 с1</t>
  </si>
  <si>
    <t>1129 о</t>
  </si>
  <si>
    <t>1093 б</t>
  </si>
  <si>
    <t>1092 в</t>
  </si>
  <si>
    <t>1092 ж</t>
  </si>
  <si>
    <t>1113 д</t>
  </si>
  <si>
    <t>1115 з</t>
  </si>
  <si>
    <t>215 а</t>
  </si>
  <si>
    <t>Акация</t>
  </si>
  <si>
    <t>1113 в</t>
  </si>
  <si>
    <t>1112 к</t>
  </si>
  <si>
    <t>1133 в</t>
  </si>
  <si>
    <t>1065 з</t>
  </si>
  <si>
    <t>7 б</t>
  </si>
  <si>
    <t>70 д</t>
  </si>
  <si>
    <t>Ясен</t>
  </si>
  <si>
    <t>Ч.Орех</t>
  </si>
  <si>
    <t>Топола</t>
  </si>
  <si>
    <t>1252 в</t>
  </si>
  <si>
    <t>1223 н</t>
  </si>
  <si>
    <t>1115 и</t>
  </si>
  <si>
    <t xml:space="preserve">Гаранция за участие в лева </t>
  </si>
  <si>
    <t xml:space="preserve">Приложение 1 </t>
  </si>
  <si>
    <t>ОБЕКТ</t>
  </si>
  <si>
    <t>3-46-25</t>
  </si>
  <si>
    <t>Всичко за обект 3-46-25</t>
  </si>
  <si>
    <t xml:space="preserve">Приложение 2 </t>
  </si>
  <si>
    <t>График за продажба на дървесина по двумесечия на 2025 година</t>
  </si>
  <si>
    <t>юли-август</t>
  </si>
  <si>
    <t>септември-октомври</t>
  </si>
  <si>
    <t>ноември-декември</t>
  </si>
  <si>
    <t>двумесечие на 2025 год. / прогнозно количество дървесина (пл.куб.м)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</si>
</sst>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2" fontId="2" fillId="0" borderId="2" xfId="1" applyNumberFormat="1" applyFont="1" applyBorder="1"/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0" fontId="2" fillId="0" borderId="8" xfId="1" applyFont="1" applyBorder="1"/>
    <xf numFmtId="1" fontId="2" fillId="0" borderId="1" xfId="1" applyNumberFormat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0" fontId="2" fillId="0" borderId="2" xfId="0" applyFont="1" applyBorder="1"/>
    <xf numFmtId="0" fontId="2" fillId="0" borderId="1" xfId="1" applyFont="1" applyBorder="1"/>
    <xf numFmtId="0" fontId="2" fillId="0" borderId="3" xfId="1" applyFont="1" applyBorder="1"/>
    <xf numFmtId="0" fontId="2" fillId="0" borderId="6" xfId="1" applyFont="1" applyBorder="1" applyAlignment="1">
      <alignment vertical="center"/>
    </xf>
    <xf numFmtId="1" fontId="2" fillId="0" borderId="1" xfId="1" applyNumberFormat="1" applyFont="1" applyBorder="1" applyAlignment="1">
      <alignment horizontal="right"/>
    </xf>
    <xf numFmtId="2" fontId="3" fillId="0" borderId="2" xfId="1" applyNumberFormat="1" applyFont="1" applyBorder="1" applyAlignment="1">
      <alignment horizontal="right"/>
    </xf>
    <xf numFmtId="1" fontId="3" fillId="0" borderId="2" xfId="1" applyNumberFormat="1" applyFont="1" applyBorder="1" applyAlignment="1">
      <alignment horizontal="right"/>
    </xf>
    <xf numFmtId="1" fontId="2" fillId="0" borderId="0" xfId="0" applyNumberFormat="1" applyFont="1"/>
    <xf numFmtId="0" fontId="2" fillId="0" borderId="2" xfId="1" applyFont="1" applyBorder="1" applyAlignment="1">
      <alignment vertical="center"/>
    </xf>
    <xf numFmtId="0" fontId="2" fillId="0" borderId="2" xfId="1" applyFont="1" applyFill="1" applyBorder="1"/>
    <xf numFmtId="0" fontId="2" fillId="0" borderId="2" xfId="1" applyNumberFormat="1" applyFont="1" applyFill="1" applyBorder="1" applyAlignment="1" applyProtection="1">
      <alignment horizontal="right" vertical="top"/>
    </xf>
    <xf numFmtId="1" fontId="2" fillId="0" borderId="1" xfId="1" applyNumberFormat="1" applyFont="1" applyFill="1" applyBorder="1" applyAlignment="1" applyProtection="1">
      <alignment horizontal="right" vertical="top"/>
    </xf>
    <xf numFmtId="1" fontId="2" fillId="0" borderId="2" xfId="1" applyNumberFormat="1" applyFont="1" applyFill="1" applyBorder="1" applyAlignment="1" applyProtection="1">
      <alignment horizontal="right" vertical="top"/>
    </xf>
    <xf numFmtId="0" fontId="2" fillId="2" borderId="3" xfId="1" applyNumberFormat="1" applyFont="1" applyFill="1" applyBorder="1" applyAlignment="1" applyProtection="1">
      <alignment horizontal="left" vertical="top"/>
    </xf>
    <xf numFmtId="1" fontId="3" fillId="2" borderId="2" xfId="1" applyNumberFormat="1" applyFont="1" applyFill="1" applyBorder="1" applyAlignment="1" applyProtection="1">
      <alignment horizontal="right"/>
    </xf>
    <xf numFmtId="2" fontId="3" fillId="2" borderId="2" xfId="1" applyNumberFormat="1" applyFont="1" applyFill="1" applyBorder="1" applyAlignment="1" applyProtection="1">
      <alignment horizontal="right"/>
    </xf>
    <xf numFmtId="0" fontId="2" fillId="2" borderId="10" xfId="1" applyFont="1" applyFill="1" applyBorder="1" applyAlignment="1">
      <alignment horizontal="left" vertical="top"/>
    </xf>
    <xf numFmtId="0" fontId="3" fillId="2" borderId="8" xfId="1" applyFont="1" applyFill="1" applyBorder="1" applyAlignment="1">
      <alignment horizontal="right"/>
    </xf>
    <xf numFmtId="1" fontId="3" fillId="2" borderId="8" xfId="1" applyNumberFormat="1" applyFont="1" applyFill="1" applyBorder="1" applyAlignment="1">
      <alignment horizontal="right"/>
    </xf>
    <xf numFmtId="0" fontId="2" fillId="2" borderId="5" xfId="1" applyFont="1" applyFill="1" applyBorder="1"/>
    <xf numFmtId="2" fontId="3" fillId="2" borderId="8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4" fillId="2" borderId="2" xfId="0" applyFont="1" applyFill="1" applyBorder="1"/>
    <xf numFmtId="0" fontId="4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6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204</xdr:row>
      <xdr:rowOff>66675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204</xdr:row>
      <xdr:rowOff>66675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204</xdr:row>
      <xdr:rowOff>66675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203</xdr:row>
      <xdr:rowOff>66675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210</xdr:row>
      <xdr:rowOff>66675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210</xdr:row>
      <xdr:rowOff>66675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210</xdr:row>
      <xdr:rowOff>66675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204</xdr:row>
      <xdr:rowOff>66675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1576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204</xdr:row>
      <xdr:rowOff>66675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1576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204</xdr:row>
      <xdr:rowOff>66675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1576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203</xdr:row>
      <xdr:rowOff>66675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37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210</xdr:row>
      <xdr:rowOff>66675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427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210</xdr:row>
      <xdr:rowOff>66675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427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210</xdr:row>
      <xdr:rowOff>66675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427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648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5"/>
  <sheetViews>
    <sheetView tabSelected="1" topLeftCell="A284" workbookViewId="0">
      <selection activeCell="A3" sqref="A3:A321"/>
    </sheetView>
  </sheetViews>
  <sheetFormatPr defaultRowHeight="15.75" x14ac:dyDescent="0.25"/>
  <cols>
    <col min="1" max="1" width="9.140625" style="58"/>
    <col min="2" max="2" width="15.5703125" style="57" customWidth="1"/>
    <col min="3" max="3" width="12.5703125" style="57" customWidth="1"/>
    <col min="4" max="4" width="41" style="57" customWidth="1"/>
    <col min="5" max="5" width="17.7109375" style="57" customWidth="1"/>
    <col min="6" max="6" width="14.42578125" style="57" customWidth="1"/>
    <col min="7" max="8" width="13.28515625" style="57" customWidth="1"/>
    <col min="9" max="9" width="12.140625" style="57" customWidth="1"/>
    <col min="10" max="10" width="10.42578125" style="57" customWidth="1"/>
    <col min="11" max="11" width="10.85546875" style="57" customWidth="1"/>
    <col min="12" max="12" width="10.85546875" style="23" customWidth="1"/>
    <col min="13" max="16384" width="9.140625" style="57"/>
  </cols>
  <sheetData>
    <row r="1" spans="1:12" x14ac:dyDescent="0.25">
      <c r="B1" s="59"/>
      <c r="C1" s="23"/>
      <c r="D1" s="23" t="s">
        <v>69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54" t="s">
        <v>17</v>
      </c>
      <c r="B2" s="55" t="s">
        <v>0</v>
      </c>
      <c r="C2" s="12" t="s">
        <v>1</v>
      </c>
      <c r="D2" s="1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63" t="s">
        <v>68</v>
      </c>
    </row>
    <row r="3" spans="1:12" s="23" customFormat="1" x14ac:dyDescent="0.25">
      <c r="A3" s="73" t="s">
        <v>71</v>
      </c>
      <c r="B3" s="68" t="s">
        <v>25</v>
      </c>
      <c r="C3" s="2" t="s">
        <v>14</v>
      </c>
      <c r="D3" s="3" t="s">
        <v>26</v>
      </c>
      <c r="E3" s="5">
        <v>4</v>
      </c>
      <c r="F3" s="6"/>
      <c r="G3" s="4">
        <v>360</v>
      </c>
      <c r="H3" s="4"/>
      <c r="I3" s="4">
        <f>E3*G3</f>
        <v>1440</v>
      </c>
      <c r="J3" s="4"/>
      <c r="K3" s="4">
        <f>I3</f>
        <v>1440</v>
      </c>
      <c r="L3" s="67"/>
    </row>
    <row r="4" spans="1:12" s="23" customFormat="1" x14ac:dyDescent="0.25">
      <c r="A4" s="74"/>
      <c r="B4" s="68"/>
      <c r="C4" s="2" t="s">
        <v>14</v>
      </c>
      <c r="D4" s="3" t="s">
        <v>27</v>
      </c>
      <c r="E4" s="5">
        <v>5</v>
      </c>
      <c r="F4" s="6"/>
      <c r="G4" s="4">
        <v>285</v>
      </c>
      <c r="H4" s="4"/>
      <c r="I4" s="4">
        <f>E4*G4</f>
        <v>1425</v>
      </c>
      <c r="J4" s="4"/>
      <c r="K4" s="4">
        <f>I4</f>
        <v>1425</v>
      </c>
      <c r="L4" s="67"/>
    </row>
    <row r="5" spans="1:12" s="23" customFormat="1" x14ac:dyDescent="0.25">
      <c r="A5" s="74"/>
      <c r="B5" s="68"/>
      <c r="C5" s="2" t="s">
        <v>14</v>
      </c>
      <c r="D5" s="3" t="s">
        <v>28</v>
      </c>
      <c r="E5" s="5">
        <v>5</v>
      </c>
      <c r="F5" s="6"/>
      <c r="G5" s="4">
        <v>250</v>
      </c>
      <c r="H5" s="4"/>
      <c r="I5" s="4">
        <f>E5*G5</f>
        <v>1250</v>
      </c>
      <c r="J5" s="4"/>
      <c r="K5" s="4">
        <f>I5</f>
        <v>1250</v>
      </c>
      <c r="L5" s="67"/>
    </row>
    <row r="6" spans="1:12" s="23" customFormat="1" x14ac:dyDescent="0.25">
      <c r="A6" s="74"/>
      <c r="B6" s="68"/>
      <c r="C6" s="2" t="s">
        <v>14</v>
      </c>
      <c r="D6" s="3" t="s">
        <v>29</v>
      </c>
      <c r="E6" s="5">
        <v>45</v>
      </c>
      <c r="F6" s="6"/>
      <c r="G6" s="4">
        <v>200</v>
      </c>
      <c r="H6" s="4"/>
      <c r="I6" s="4">
        <f>E6*G6</f>
        <v>9000</v>
      </c>
      <c r="J6" s="4"/>
      <c r="K6" s="4">
        <f>I6</f>
        <v>9000</v>
      </c>
      <c r="L6" s="67"/>
    </row>
    <row r="7" spans="1:12" s="23" customFormat="1" x14ac:dyDescent="0.25">
      <c r="A7" s="74"/>
      <c r="B7" s="68"/>
      <c r="C7" s="2" t="s">
        <v>14</v>
      </c>
      <c r="D7" s="3" t="s">
        <v>30</v>
      </c>
      <c r="E7" s="5">
        <v>30</v>
      </c>
      <c r="F7" s="6"/>
      <c r="G7" s="4">
        <v>180</v>
      </c>
      <c r="H7" s="4"/>
      <c r="I7" s="4">
        <f>E7*G7</f>
        <v>5400</v>
      </c>
      <c r="J7" s="4"/>
      <c r="K7" s="4">
        <f>I7</f>
        <v>5400</v>
      </c>
      <c r="L7" s="67"/>
    </row>
    <row r="8" spans="1:12" s="23" customFormat="1" x14ac:dyDescent="0.25">
      <c r="A8" s="74"/>
      <c r="B8" s="68"/>
      <c r="C8" s="2" t="s">
        <v>14</v>
      </c>
      <c r="D8" s="3" t="s">
        <v>15</v>
      </c>
      <c r="E8" s="5">
        <v>6</v>
      </c>
      <c r="F8" s="6">
        <v>10</v>
      </c>
      <c r="G8" s="4"/>
      <c r="H8" s="4">
        <v>51</v>
      </c>
      <c r="I8" s="4"/>
      <c r="J8" s="4">
        <f>F8*H8</f>
        <v>510</v>
      </c>
      <c r="K8" s="4">
        <f>J8</f>
        <v>510</v>
      </c>
      <c r="L8" s="67"/>
    </row>
    <row r="9" spans="1:12" s="23" customFormat="1" x14ac:dyDescent="0.25">
      <c r="A9" s="74"/>
      <c r="B9" s="68"/>
      <c r="C9" s="2" t="s">
        <v>14</v>
      </c>
      <c r="D9" s="3" t="s">
        <v>10</v>
      </c>
      <c r="E9" s="5">
        <v>5</v>
      </c>
      <c r="F9" s="6">
        <v>8</v>
      </c>
      <c r="G9" s="4"/>
      <c r="H9" s="4">
        <v>51</v>
      </c>
      <c r="I9" s="4"/>
      <c r="J9" s="4">
        <f>F9*H9</f>
        <v>408</v>
      </c>
      <c r="K9" s="4">
        <f>J9</f>
        <v>408</v>
      </c>
      <c r="L9" s="67"/>
    </row>
    <row r="10" spans="1:12" s="23" customFormat="1" x14ac:dyDescent="0.25">
      <c r="A10" s="74"/>
      <c r="B10" s="68"/>
      <c r="C10" s="2" t="s">
        <v>14</v>
      </c>
      <c r="D10" s="3" t="s">
        <v>11</v>
      </c>
      <c r="E10" s="5">
        <v>98</v>
      </c>
      <c r="F10" s="6">
        <v>163</v>
      </c>
      <c r="G10" s="4"/>
      <c r="H10" s="4">
        <v>51</v>
      </c>
      <c r="I10" s="4"/>
      <c r="J10" s="4">
        <f>F10*H10</f>
        <v>8313</v>
      </c>
      <c r="K10" s="4">
        <f>J10</f>
        <v>8313</v>
      </c>
      <c r="L10" s="67"/>
    </row>
    <row r="11" spans="1:12" s="23" customFormat="1" x14ac:dyDescent="0.25">
      <c r="A11" s="74"/>
      <c r="B11" s="68"/>
      <c r="C11" s="2" t="s">
        <v>14</v>
      </c>
      <c r="D11" s="3" t="s">
        <v>12</v>
      </c>
      <c r="E11" s="5">
        <v>65</v>
      </c>
      <c r="F11" s="6">
        <v>118</v>
      </c>
      <c r="G11" s="4"/>
      <c r="H11" s="4">
        <v>51</v>
      </c>
      <c r="I11" s="4"/>
      <c r="J11" s="4">
        <f>F11*H11</f>
        <v>6018</v>
      </c>
      <c r="K11" s="4">
        <f>J11</f>
        <v>6018</v>
      </c>
      <c r="L11" s="67"/>
    </row>
    <row r="12" spans="1:12" s="23" customFormat="1" x14ac:dyDescent="0.25">
      <c r="A12" s="74"/>
      <c r="B12" s="68"/>
      <c r="C12" s="2" t="s">
        <v>14</v>
      </c>
      <c r="D12" s="3" t="s">
        <v>31</v>
      </c>
      <c r="E12" s="5">
        <v>1</v>
      </c>
      <c r="F12" s="6"/>
      <c r="G12" s="4">
        <v>125</v>
      </c>
      <c r="H12" s="4"/>
      <c r="I12" s="4">
        <f>E12*G12</f>
        <v>125</v>
      </c>
      <c r="J12" s="4"/>
      <c r="K12" s="4">
        <f>I12</f>
        <v>125</v>
      </c>
      <c r="L12" s="67"/>
    </row>
    <row r="13" spans="1:12" s="23" customFormat="1" x14ac:dyDescent="0.25">
      <c r="A13" s="74"/>
      <c r="B13" s="68"/>
      <c r="C13" s="2" t="s">
        <v>16</v>
      </c>
      <c r="D13" s="3" t="s">
        <v>29</v>
      </c>
      <c r="E13" s="5">
        <v>6</v>
      </c>
      <c r="F13" s="6"/>
      <c r="G13" s="4">
        <v>123</v>
      </c>
      <c r="I13" s="4">
        <f>E13*G13</f>
        <v>738</v>
      </c>
      <c r="K13" s="4">
        <f>I13</f>
        <v>738</v>
      </c>
      <c r="L13" s="67"/>
    </row>
    <row r="14" spans="1:12" s="23" customFormat="1" x14ac:dyDescent="0.25">
      <c r="A14" s="74"/>
      <c r="B14" s="68"/>
      <c r="C14" s="2" t="s">
        <v>16</v>
      </c>
      <c r="D14" s="3" t="s">
        <v>30</v>
      </c>
      <c r="E14" s="14">
        <v>1</v>
      </c>
      <c r="F14" s="6"/>
      <c r="G14" s="4">
        <v>123</v>
      </c>
      <c r="I14" s="4">
        <f>E14*G14</f>
        <v>123</v>
      </c>
      <c r="K14" s="4">
        <f>I14</f>
        <v>123</v>
      </c>
      <c r="L14" s="67"/>
    </row>
    <row r="15" spans="1:12" s="23" customFormat="1" x14ac:dyDescent="0.25">
      <c r="A15" s="74"/>
      <c r="B15" s="68"/>
      <c r="C15" s="24" t="s">
        <v>16</v>
      </c>
      <c r="D15" s="3" t="s">
        <v>10</v>
      </c>
      <c r="E15" s="14">
        <v>1</v>
      </c>
      <c r="F15" s="6">
        <v>2</v>
      </c>
      <c r="G15" s="4"/>
      <c r="H15" s="4">
        <v>51</v>
      </c>
      <c r="I15" s="4"/>
      <c r="J15" s="4">
        <f>F15*H15</f>
        <v>102</v>
      </c>
      <c r="K15" s="4">
        <f>J15</f>
        <v>102</v>
      </c>
      <c r="L15" s="67"/>
    </row>
    <row r="16" spans="1:12" s="23" customFormat="1" x14ac:dyDescent="0.25">
      <c r="A16" s="74"/>
      <c r="B16" s="68"/>
      <c r="C16" s="24" t="s">
        <v>16</v>
      </c>
      <c r="D16" s="3" t="s">
        <v>11</v>
      </c>
      <c r="E16" s="14">
        <v>10</v>
      </c>
      <c r="F16" s="6">
        <v>17</v>
      </c>
      <c r="G16" s="4"/>
      <c r="H16" s="4">
        <v>51</v>
      </c>
      <c r="I16" s="4"/>
      <c r="J16" s="4">
        <f>F16*H16</f>
        <v>867</v>
      </c>
      <c r="K16" s="4">
        <f>J16</f>
        <v>867</v>
      </c>
      <c r="L16" s="67"/>
    </row>
    <row r="17" spans="1:12" s="23" customFormat="1" x14ac:dyDescent="0.25">
      <c r="A17" s="74"/>
      <c r="B17" s="68"/>
      <c r="C17" s="24" t="s">
        <v>16</v>
      </c>
      <c r="D17" s="3" t="s">
        <v>12</v>
      </c>
      <c r="E17" s="14">
        <v>9</v>
      </c>
      <c r="F17" s="6">
        <v>16</v>
      </c>
      <c r="G17" s="14"/>
      <c r="H17" s="4">
        <v>51</v>
      </c>
      <c r="I17" s="4"/>
      <c r="J17" s="4">
        <f>F17*H17</f>
        <v>816</v>
      </c>
      <c r="K17" s="4">
        <f>J17</f>
        <v>816</v>
      </c>
      <c r="L17" s="67"/>
    </row>
    <row r="18" spans="1:12" s="23" customFormat="1" x14ac:dyDescent="0.25">
      <c r="A18" s="74"/>
      <c r="B18" s="68"/>
      <c r="C18" s="24" t="s">
        <v>16</v>
      </c>
      <c r="D18" s="3" t="s">
        <v>31</v>
      </c>
      <c r="E18" s="23">
        <v>1</v>
      </c>
      <c r="F18" s="25"/>
      <c r="G18" s="4">
        <v>121</v>
      </c>
      <c r="H18" s="4"/>
      <c r="I18" s="4">
        <f>E18*G18</f>
        <v>121</v>
      </c>
      <c r="J18" s="4"/>
      <c r="K18" s="4">
        <f>I18</f>
        <v>121</v>
      </c>
      <c r="L18" s="67"/>
    </row>
    <row r="19" spans="1:12" s="23" customFormat="1" x14ac:dyDescent="0.25">
      <c r="A19" s="74"/>
      <c r="B19" s="69"/>
      <c r="C19" s="7"/>
      <c r="D19" s="8" t="s">
        <v>13</v>
      </c>
      <c r="E19" s="9">
        <f>SUM(E3:E18)</f>
        <v>292</v>
      </c>
      <c r="F19" s="9">
        <f>SUM(F3:F18)</f>
        <v>334</v>
      </c>
      <c r="G19" s="10"/>
      <c r="H19" s="10"/>
      <c r="I19" s="11"/>
      <c r="J19" s="11"/>
      <c r="K19" s="9">
        <f>SUM(K3:K18)</f>
        <v>36656</v>
      </c>
      <c r="L19" s="67"/>
    </row>
    <row r="20" spans="1:12" s="23" customFormat="1" x14ac:dyDescent="0.25">
      <c r="A20" s="74"/>
      <c r="B20" s="68" t="s">
        <v>32</v>
      </c>
      <c r="C20" s="2" t="s">
        <v>14</v>
      </c>
      <c r="D20" s="3" t="s">
        <v>26</v>
      </c>
      <c r="E20" s="5">
        <v>4</v>
      </c>
      <c r="F20" s="6"/>
      <c r="G20" s="4">
        <v>360</v>
      </c>
      <c r="H20" s="4"/>
      <c r="I20" s="4">
        <f>E20*G20</f>
        <v>1440</v>
      </c>
      <c r="J20" s="4"/>
      <c r="K20" s="4">
        <f>I20</f>
        <v>1440</v>
      </c>
      <c r="L20" s="67"/>
    </row>
    <row r="21" spans="1:12" s="23" customFormat="1" x14ac:dyDescent="0.25">
      <c r="A21" s="74"/>
      <c r="B21" s="68"/>
      <c r="C21" s="2" t="s">
        <v>14</v>
      </c>
      <c r="D21" s="3" t="s">
        <v>27</v>
      </c>
      <c r="E21" s="5">
        <v>6</v>
      </c>
      <c r="F21" s="6"/>
      <c r="G21" s="4">
        <v>285</v>
      </c>
      <c r="H21" s="4"/>
      <c r="I21" s="4">
        <f>E21*G21</f>
        <v>1710</v>
      </c>
      <c r="J21" s="4"/>
      <c r="K21" s="4">
        <f>I21</f>
        <v>1710</v>
      </c>
      <c r="L21" s="67"/>
    </row>
    <row r="22" spans="1:12" s="23" customFormat="1" x14ac:dyDescent="0.25">
      <c r="A22" s="74"/>
      <c r="B22" s="68"/>
      <c r="C22" s="2" t="s">
        <v>14</v>
      </c>
      <c r="D22" s="3" t="s">
        <v>28</v>
      </c>
      <c r="E22" s="5">
        <v>1</v>
      </c>
      <c r="F22" s="6"/>
      <c r="G22" s="4">
        <v>250</v>
      </c>
      <c r="H22" s="4"/>
      <c r="I22" s="4">
        <f>E22*G22</f>
        <v>250</v>
      </c>
      <c r="J22" s="4"/>
      <c r="K22" s="4">
        <f>I22</f>
        <v>250</v>
      </c>
      <c r="L22" s="67"/>
    </row>
    <row r="23" spans="1:12" s="23" customFormat="1" x14ac:dyDescent="0.25">
      <c r="A23" s="74"/>
      <c r="B23" s="68"/>
      <c r="C23" s="2" t="s">
        <v>14</v>
      </c>
      <c r="D23" s="3" t="s">
        <v>29</v>
      </c>
      <c r="E23" s="5">
        <v>50</v>
      </c>
      <c r="F23" s="6"/>
      <c r="G23" s="4">
        <v>200</v>
      </c>
      <c r="H23" s="4"/>
      <c r="I23" s="4">
        <f>E23*G23</f>
        <v>10000</v>
      </c>
      <c r="J23" s="4"/>
      <c r="K23" s="4">
        <f>I23</f>
        <v>10000</v>
      </c>
      <c r="L23" s="67"/>
    </row>
    <row r="24" spans="1:12" s="23" customFormat="1" x14ac:dyDescent="0.25">
      <c r="A24" s="74"/>
      <c r="B24" s="68"/>
      <c r="C24" s="2" t="s">
        <v>14</v>
      </c>
      <c r="D24" s="3" t="s">
        <v>30</v>
      </c>
      <c r="E24" s="5">
        <v>33</v>
      </c>
      <c r="F24" s="6"/>
      <c r="G24" s="4">
        <v>180</v>
      </c>
      <c r="H24" s="4"/>
      <c r="I24" s="4">
        <f>E24*G24</f>
        <v>5940</v>
      </c>
      <c r="J24" s="4"/>
      <c r="K24" s="4">
        <f>I24</f>
        <v>5940</v>
      </c>
      <c r="L24" s="67"/>
    </row>
    <row r="25" spans="1:12" s="23" customFormat="1" x14ac:dyDescent="0.25">
      <c r="A25" s="74"/>
      <c r="B25" s="68"/>
      <c r="C25" s="2" t="s">
        <v>14</v>
      </c>
      <c r="D25" s="3" t="s">
        <v>15</v>
      </c>
      <c r="E25" s="5">
        <v>3</v>
      </c>
      <c r="F25" s="6">
        <v>5</v>
      </c>
      <c r="G25" s="4"/>
      <c r="H25" s="4">
        <v>51</v>
      </c>
      <c r="I25" s="4"/>
      <c r="J25" s="4">
        <f>F25*H25</f>
        <v>255</v>
      </c>
      <c r="K25" s="4">
        <f>J25</f>
        <v>255</v>
      </c>
      <c r="L25" s="67"/>
    </row>
    <row r="26" spans="1:12" s="23" customFormat="1" x14ac:dyDescent="0.25">
      <c r="A26" s="74"/>
      <c r="B26" s="68"/>
      <c r="C26" s="2" t="s">
        <v>14</v>
      </c>
      <c r="D26" s="3" t="s">
        <v>10</v>
      </c>
      <c r="E26" s="5">
        <v>7</v>
      </c>
      <c r="F26" s="6">
        <v>12</v>
      </c>
      <c r="G26" s="4"/>
      <c r="H26" s="4">
        <v>51</v>
      </c>
      <c r="I26" s="4"/>
      <c r="J26" s="4">
        <f>F26*H26</f>
        <v>612</v>
      </c>
      <c r="K26" s="4">
        <f>J26</f>
        <v>612</v>
      </c>
      <c r="L26" s="67"/>
    </row>
    <row r="27" spans="1:12" s="23" customFormat="1" x14ac:dyDescent="0.25">
      <c r="A27" s="74"/>
      <c r="B27" s="68"/>
      <c r="C27" s="2" t="s">
        <v>14</v>
      </c>
      <c r="D27" s="3" t="s">
        <v>11</v>
      </c>
      <c r="E27" s="5">
        <v>94</v>
      </c>
      <c r="F27" s="6">
        <v>157</v>
      </c>
      <c r="G27" s="4"/>
      <c r="H27" s="4">
        <v>51</v>
      </c>
      <c r="I27" s="4"/>
      <c r="J27" s="4">
        <f>F27*H27</f>
        <v>8007</v>
      </c>
      <c r="K27" s="4">
        <f>J27</f>
        <v>8007</v>
      </c>
      <c r="L27" s="67"/>
    </row>
    <row r="28" spans="1:12" s="23" customFormat="1" x14ac:dyDescent="0.25">
      <c r="A28" s="74"/>
      <c r="B28" s="68"/>
      <c r="C28" s="2" t="s">
        <v>14</v>
      </c>
      <c r="D28" s="3" t="s">
        <v>12</v>
      </c>
      <c r="E28" s="5">
        <v>63</v>
      </c>
      <c r="F28" s="6">
        <v>115</v>
      </c>
      <c r="G28" s="4"/>
      <c r="H28" s="4">
        <v>51</v>
      </c>
      <c r="I28" s="4"/>
      <c r="J28" s="4">
        <f>F28*H28</f>
        <v>5865</v>
      </c>
      <c r="K28" s="4">
        <f>J28</f>
        <v>5865</v>
      </c>
      <c r="L28" s="67"/>
    </row>
    <row r="29" spans="1:12" s="23" customFormat="1" x14ac:dyDescent="0.25">
      <c r="A29" s="74"/>
      <c r="B29" s="68"/>
      <c r="C29" s="2" t="s">
        <v>14</v>
      </c>
      <c r="D29" s="3" t="s">
        <v>31</v>
      </c>
      <c r="E29" s="5">
        <v>1</v>
      </c>
      <c r="F29" s="6"/>
      <c r="G29" s="4">
        <v>125</v>
      </c>
      <c r="H29" s="4"/>
      <c r="I29" s="4">
        <f>E29*G29</f>
        <v>125</v>
      </c>
      <c r="J29" s="13"/>
      <c r="K29" s="4">
        <f>I29</f>
        <v>125</v>
      </c>
      <c r="L29" s="67"/>
    </row>
    <row r="30" spans="1:12" s="23" customFormat="1" x14ac:dyDescent="0.25">
      <c r="A30" s="74"/>
      <c r="B30" s="69"/>
      <c r="C30" s="7"/>
      <c r="D30" s="8" t="s">
        <v>13</v>
      </c>
      <c r="E30" s="9">
        <f>SUM(E20:E29)</f>
        <v>262</v>
      </c>
      <c r="F30" s="9">
        <f>SUM(F20:F29)</f>
        <v>289</v>
      </c>
      <c r="G30" s="10"/>
      <c r="H30" s="10"/>
      <c r="I30" s="11"/>
      <c r="J30" s="11"/>
      <c r="K30" s="9">
        <f>SUM(K20:K29)</f>
        <v>34204</v>
      </c>
      <c r="L30" s="67"/>
    </row>
    <row r="31" spans="1:12" s="23" customFormat="1" x14ac:dyDescent="0.25">
      <c r="A31" s="74"/>
      <c r="B31" s="70" t="s">
        <v>33</v>
      </c>
      <c r="C31" s="2" t="s">
        <v>14</v>
      </c>
      <c r="D31" s="3" t="s">
        <v>29</v>
      </c>
      <c r="E31" s="26">
        <v>20</v>
      </c>
      <c r="F31" s="6"/>
      <c r="G31" s="4">
        <v>200</v>
      </c>
      <c r="H31" s="4"/>
      <c r="I31" s="4">
        <f>E31*G31</f>
        <v>4000</v>
      </c>
      <c r="J31" s="4"/>
      <c r="K31" s="4">
        <f>I31</f>
        <v>4000</v>
      </c>
      <c r="L31" s="67"/>
    </row>
    <row r="32" spans="1:12" s="23" customFormat="1" x14ac:dyDescent="0.25">
      <c r="A32" s="74"/>
      <c r="B32" s="68"/>
      <c r="C32" s="2" t="s">
        <v>14</v>
      </c>
      <c r="D32" s="3" t="s">
        <v>30</v>
      </c>
      <c r="E32" s="5">
        <v>66</v>
      </c>
      <c r="F32" s="6"/>
      <c r="G32" s="4">
        <v>180</v>
      </c>
      <c r="H32" s="4"/>
      <c r="I32" s="4">
        <f>E32*G32</f>
        <v>11880</v>
      </c>
      <c r="J32" s="4"/>
      <c r="K32" s="4">
        <f>I32</f>
        <v>11880</v>
      </c>
      <c r="L32" s="67"/>
    </row>
    <row r="33" spans="1:12" s="23" customFormat="1" x14ac:dyDescent="0.25">
      <c r="A33" s="74"/>
      <c r="B33" s="68"/>
      <c r="C33" s="2" t="s">
        <v>14</v>
      </c>
      <c r="D33" s="3" t="s">
        <v>15</v>
      </c>
      <c r="E33" s="5">
        <v>11</v>
      </c>
      <c r="F33" s="6">
        <v>18</v>
      </c>
      <c r="G33" s="4"/>
      <c r="H33" s="4">
        <v>51</v>
      </c>
      <c r="I33" s="4"/>
      <c r="J33" s="4">
        <f>F33*H33</f>
        <v>918</v>
      </c>
      <c r="K33" s="4">
        <f>J33</f>
        <v>918</v>
      </c>
      <c r="L33" s="67"/>
    </row>
    <row r="34" spans="1:12" s="23" customFormat="1" x14ac:dyDescent="0.25">
      <c r="A34" s="74"/>
      <c r="B34" s="68"/>
      <c r="C34" s="2" t="s">
        <v>14</v>
      </c>
      <c r="D34" s="3" t="s">
        <v>11</v>
      </c>
      <c r="E34" s="5">
        <v>450</v>
      </c>
      <c r="F34" s="6">
        <v>750</v>
      </c>
      <c r="G34" s="4"/>
      <c r="H34" s="4">
        <v>51</v>
      </c>
      <c r="I34" s="4"/>
      <c r="J34" s="4">
        <f>F34*H34</f>
        <v>38250</v>
      </c>
      <c r="K34" s="4">
        <f>J34</f>
        <v>38250</v>
      </c>
      <c r="L34" s="67"/>
    </row>
    <row r="35" spans="1:12" s="23" customFormat="1" x14ac:dyDescent="0.25">
      <c r="A35" s="74"/>
      <c r="B35" s="68"/>
      <c r="C35" s="2" t="s">
        <v>14</v>
      </c>
      <c r="D35" s="3" t="s">
        <v>12</v>
      </c>
      <c r="E35" s="5">
        <v>73</v>
      </c>
      <c r="F35" s="6">
        <v>133</v>
      </c>
      <c r="G35" s="4"/>
      <c r="H35" s="4">
        <v>51</v>
      </c>
      <c r="I35" s="4"/>
      <c r="J35" s="4">
        <f>F35*H35</f>
        <v>6783</v>
      </c>
      <c r="K35" s="4">
        <f>J35</f>
        <v>6783</v>
      </c>
      <c r="L35" s="67"/>
    </row>
    <row r="36" spans="1:12" s="23" customFormat="1" x14ac:dyDescent="0.25">
      <c r="A36" s="74"/>
      <c r="B36" s="68"/>
      <c r="C36" s="2" t="s">
        <v>14</v>
      </c>
      <c r="D36" s="3" t="s">
        <v>31</v>
      </c>
      <c r="E36" s="5">
        <v>10</v>
      </c>
      <c r="F36" s="6"/>
      <c r="G36" s="4">
        <v>125</v>
      </c>
      <c r="H36" s="4"/>
      <c r="I36" s="4">
        <f>E36*G36</f>
        <v>1250</v>
      </c>
      <c r="J36" s="4"/>
      <c r="K36" s="4">
        <f>I36</f>
        <v>1250</v>
      </c>
      <c r="L36" s="67"/>
    </row>
    <row r="37" spans="1:12" s="23" customFormat="1" x14ac:dyDescent="0.25">
      <c r="A37" s="74"/>
      <c r="B37" s="68"/>
      <c r="C37" s="2" t="s">
        <v>16</v>
      </c>
      <c r="D37" s="3" t="s">
        <v>30</v>
      </c>
      <c r="E37" s="5">
        <v>3</v>
      </c>
      <c r="F37" s="6"/>
      <c r="G37" s="4">
        <v>123</v>
      </c>
      <c r="H37" s="14"/>
      <c r="I37" s="4">
        <f>E37*G37</f>
        <v>369</v>
      </c>
      <c r="J37" s="14"/>
      <c r="K37" s="4">
        <f>I37</f>
        <v>369</v>
      </c>
      <c r="L37" s="67"/>
    </row>
    <row r="38" spans="1:12" s="23" customFormat="1" x14ac:dyDescent="0.25">
      <c r="A38" s="74"/>
      <c r="B38" s="68"/>
      <c r="C38" s="2" t="s">
        <v>16</v>
      </c>
      <c r="D38" s="3" t="s">
        <v>11</v>
      </c>
      <c r="E38" s="27">
        <v>15</v>
      </c>
      <c r="F38" s="6">
        <v>25</v>
      </c>
      <c r="G38" s="4"/>
      <c r="H38" s="4">
        <v>51</v>
      </c>
      <c r="I38" s="4"/>
      <c r="J38" s="4">
        <f>F38*H38</f>
        <v>1275</v>
      </c>
      <c r="K38" s="4">
        <f>J38</f>
        <v>1275</v>
      </c>
      <c r="L38" s="67"/>
    </row>
    <row r="39" spans="1:12" s="23" customFormat="1" x14ac:dyDescent="0.25">
      <c r="A39" s="74"/>
      <c r="B39" s="68"/>
      <c r="C39" s="2" t="s">
        <v>16</v>
      </c>
      <c r="D39" s="3" t="s">
        <v>12</v>
      </c>
      <c r="E39" s="14">
        <v>5</v>
      </c>
      <c r="F39" s="6">
        <v>9</v>
      </c>
      <c r="G39" s="4"/>
      <c r="H39" s="4">
        <v>51</v>
      </c>
      <c r="I39" s="4"/>
      <c r="J39" s="4">
        <f>F39*H39</f>
        <v>459</v>
      </c>
      <c r="K39" s="4">
        <f>J39</f>
        <v>459</v>
      </c>
      <c r="L39" s="67"/>
    </row>
    <row r="40" spans="1:12" s="23" customFormat="1" x14ac:dyDescent="0.25">
      <c r="A40" s="74"/>
      <c r="B40" s="68"/>
      <c r="C40" s="2" t="s">
        <v>16</v>
      </c>
      <c r="D40" s="3" t="s">
        <v>31</v>
      </c>
      <c r="E40" s="28">
        <v>2</v>
      </c>
      <c r="F40" s="25"/>
      <c r="G40" s="4">
        <v>121</v>
      </c>
      <c r="H40" s="4"/>
      <c r="I40" s="4">
        <f>E40*G40</f>
        <v>242</v>
      </c>
      <c r="J40" s="4"/>
      <c r="K40" s="4">
        <f>I40</f>
        <v>242</v>
      </c>
      <c r="L40" s="67"/>
    </row>
    <row r="41" spans="1:12" s="23" customFormat="1" x14ac:dyDescent="0.25">
      <c r="A41" s="74"/>
      <c r="B41" s="68"/>
      <c r="C41" s="29" t="s">
        <v>34</v>
      </c>
      <c r="D41" s="3" t="s">
        <v>11</v>
      </c>
      <c r="E41" s="28">
        <v>15</v>
      </c>
      <c r="F41" s="6">
        <v>25</v>
      </c>
      <c r="G41" s="4"/>
      <c r="H41" s="4">
        <v>51</v>
      </c>
      <c r="I41" s="4"/>
      <c r="J41" s="4">
        <f>F41*H41</f>
        <v>1275</v>
      </c>
      <c r="K41" s="4">
        <f>J41</f>
        <v>1275</v>
      </c>
      <c r="L41" s="67"/>
    </row>
    <row r="42" spans="1:12" s="23" customFormat="1" x14ac:dyDescent="0.25">
      <c r="A42" s="74"/>
      <c r="B42" s="68"/>
      <c r="C42" s="29" t="s">
        <v>34</v>
      </c>
      <c r="D42" s="3" t="s">
        <v>12</v>
      </c>
      <c r="E42" s="28">
        <v>5</v>
      </c>
      <c r="F42" s="6">
        <v>9</v>
      </c>
      <c r="G42" s="4"/>
      <c r="H42" s="4">
        <v>51</v>
      </c>
      <c r="I42" s="4"/>
      <c r="J42" s="4">
        <f>F42*H42</f>
        <v>459</v>
      </c>
      <c r="K42" s="4">
        <f>J42</f>
        <v>459</v>
      </c>
      <c r="L42" s="67"/>
    </row>
    <row r="43" spans="1:12" s="23" customFormat="1" x14ac:dyDescent="0.25">
      <c r="A43" s="74"/>
      <c r="B43" s="68"/>
      <c r="C43" s="29" t="s">
        <v>35</v>
      </c>
      <c r="D43" s="3" t="s">
        <v>11</v>
      </c>
      <c r="E43" s="28">
        <v>2</v>
      </c>
      <c r="F43" s="6">
        <v>3</v>
      </c>
      <c r="G43" s="4"/>
      <c r="H43" s="4">
        <v>51</v>
      </c>
      <c r="I43" s="4"/>
      <c r="J43" s="4">
        <f>F43*H43</f>
        <v>153</v>
      </c>
      <c r="K43" s="4">
        <f>J43</f>
        <v>153</v>
      </c>
      <c r="L43" s="67"/>
    </row>
    <row r="44" spans="1:12" s="23" customFormat="1" x14ac:dyDescent="0.25">
      <c r="A44" s="74"/>
      <c r="B44" s="68"/>
      <c r="C44" s="29" t="s">
        <v>35</v>
      </c>
      <c r="D44" s="3" t="s">
        <v>12</v>
      </c>
      <c r="E44" s="28">
        <v>2</v>
      </c>
      <c r="F44" s="6">
        <v>4</v>
      </c>
      <c r="G44" s="4"/>
      <c r="H44" s="4">
        <v>51</v>
      </c>
      <c r="I44" s="4"/>
      <c r="J44" s="4">
        <f>F44*H44</f>
        <v>204</v>
      </c>
      <c r="K44" s="4">
        <f>J44</f>
        <v>204</v>
      </c>
      <c r="L44" s="67"/>
    </row>
    <row r="45" spans="1:12" s="23" customFormat="1" x14ac:dyDescent="0.25">
      <c r="A45" s="74"/>
      <c r="B45" s="69"/>
      <c r="C45" s="7"/>
      <c r="D45" s="8" t="s">
        <v>13</v>
      </c>
      <c r="E45" s="9">
        <f>SUM(E31:E44)</f>
        <v>679</v>
      </c>
      <c r="F45" s="9">
        <f>SUM(F31:F44)</f>
        <v>976</v>
      </c>
      <c r="G45" s="10"/>
      <c r="H45" s="10"/>
      <c r="I45" s="11"/>
      <c r="J45" s="11"/>
      <c r="K45" s="9">
        <f>SUM(K31:K44)</f>
        <v>67517</v>
      </c>
      <c r="L45" s="67"/>
    </row>
    <row r="46" spans="1:12" s="23" customFormat="1" x14ac:dyDescent="0.25">
      <c r="A46" s="74"/>
      <c r="B46" s="68" t="s">
        <v>36</v>
      </c>
      <c r="C46" s="2" t="s">
        <v>14</v>
      </c>
      <c r="D46" s="3" t="s">
        <v>12</v>
      </c>
      <c r="E46" s="27">
        <v>7</v>
      </c>
      <c r="F46" s="6">
        <v>13</v>
      </c>
      <c r="G46" s="4"/>
      <c r="H46" s="4">
        <v>51</v>
      </c>
      <c r="I46" s="4"/>
      <c r="J46" s="4">
        <f>F46*H46</f>
        <v>663</v>
      </c>
      <c r="K46" s="4">
        <f>J46</f>
        <v>663</v>
      </c>
      <c r="L46" s="67"/>
    </row>
    <row r="47" spans="1:12" s="23" customFormat="1" x14ac:dyDescent="0.25">
      <c r="A47" s="74"/>
      <c r="B47" s="68"/>
      <c r="C47" s="2" t="s">
        <v>37</v>
      </c>
      <c r="D47" s="3" t="s">
        <v>11</v>
      </c>
      <c r="E47" s="14">
        <v>13</v>
      </c>
      <c r="F47" s="6">
        <v>22</v>
      </c>
      <c r="G47" s="4"/>
      <c r="H47" s="4">
        <v>51</v>
      </c>
      <c r="I47" s="13"/>
      <c r="J47" s="4">
        <f>F47*H47</f>
        <v>1122</v>
      </c>
      <c r="K47" s="4">
        <f>J47</f>
        <v>1122</v>
      </c>
      <c r="L47" s="67"/>
    </row>
    <row r="48" spans="1:12" s="23" customFormat="1" x14ac:dyDescent="0.25">
      <c r="A48" s="74"/>
      <c r="B48" s="68"/>
      <c r="C48" s="2" t="s">
        <v>37</v>
      </c>
      <c r="D48" s="3" t="s">
        <v>12</v>
      </c>
      <c r="E48" s="14">
        <v>5</v>
      </c>
      <c r="F48" s="6">
        <v>9</v>
      </c>
      <c r="G48" s="4"/>
      <c r="H48" s="4">
        <v>51</v>
      </c>
      <c r="I48" s="13"/>
      <c r="J48" s="4">
        <f>F48*H48</f>
        <v>459</v>
      </c>
      <c r="K48" s="4">
        <f>J48</f>
        <v>459</v>
      </c>
      <c r="L48" s="67"/>
    </row>
    <row r="49" spans="1:12" s="23" customFormat="1" x14ac:dyDescent="0.25">
      <c r="A49" s="74"/>
      <c r="B49" s="68"/>
      <c r="C49" s="30" t="s">
        <v>38</v>
      </c>
      <c r="D49" s="3" t="s">
        <v>11</v>
      </c>
      <c r="E49" s="5">
        <v>18</v>
      </c>
      <c r="F49" s="6">
        <v>30</v>
      </c>
      <c r="G49" s="4"/>
      <c r="H49" s="4">
        <v>51</v>
      </c>
      <c r="I49" s="13"/>
      <c r="J49" s="4">
        <f>F49*H49</f>
        <v>1530</v>
      </c>
      <c r="K49" s="4">
        <f>J49</f>
        <v>1530</v>
      </c>
      <c r="L49" s="67"/>
    </row>
    <row r="50" spans="1:12" s="23" customFormat="1" x14ac:dyDescent="0.25">
      <c r="A50" s="74"/>
      <c r="B50" s="68"/>
      <c r="C50" s="30" t="s">
        <v>38</v>
      </c>
      <c r="D50" s="3" t="s">
        <v>12</v>
      </c>
      <c r="E50" s="5">
        <v>7</v>
      </c>
      <c r="F50" s="6">
        <v>13</v>
      </c>
      <c r="G50" s="4"/>
      <c r="H50" s="4">
        <v>51</v>
      </c>
      <c r="I50" s="13"/>
      <c r="J50" s="4">
        <f>F50*H50</f>
        <v>663</v>
      </c>
      <c r="K50" s="4">
        <f>J50</f>
        <v>663</v>
      </c>
      <c r="L50" s="67"/>
    </row>
    <row r="51" spans="1:12" s="23" customFormat="1" x14ac:dyDescent="0.25">
      <c r="A51" s="74"/>
      <c r="B51" s="68"/>
      <c r="C51" s="30" t="s">
        <v>38</v>
      </c>
      <c r="D51" s="3" t="s">
        <v>31</v>
      </c>
      <c r="E51" s="5">
        <v>1</v>
      </c>
      <c r="F51" s="6"/>
      <c r="G51" s="4">
        <v>120</v>
      </c>
      <c r="H51" s="14"/>
      <c r="I51" s="4">
        <f>E51*G51</f>
        <v>120</v>
      </c>
      <c r="J51" s="4"/>
      <c r="K51" s="4">
        <f>I51</f>
        <v>120</v>
      </c>
      <c r="L51" s="67"/>
    </row>
    <row r="52" spans="1:12" s="23" customFormat="1" x14ac:dyDescent="0.25">
      <c r="A52" s="74"/>
      <c r="B52" s="68"/>
      <c r="C52" s="2" t="s">
        <v>16</v>
      </c>
      <c r="D52" s="3" t="s">
        <v>12</v>
      </c>
      <c r="E52" s="27">
        <v>4</v>
      </c>
      <c r="F52" s="6">
        <v>7</v>
      </c>
      <c r="G52" s="14"/>
      <c r="H52" s="4">
        <v>51</v>
      </c>
      <c r="I52" s="4"/>
      <c r="J52" s="4">
        <f>F52*H52</f>
        <v>357</v>
      </c>
      <c r="K52" s="4">
        <f>J52</f>
        <v>357</v>
      </c>
      <c r="L52" s="67"/>
    </row>
    <row r="53" spans="1:12" s="23" customFormat="1" x14ac:dyDescent="0.25">
      <c r="A53" s="74"/>
      <c r="B53" s="68"/>
      <c r="C53" s="30" t="s">
        <v>34</v>
      </c>
      <c r="D53" s="3" t="s">
        <v>30</v>
      </c>
      <c r="E53" s="28">
        <v>1</v>
      </c>
      <c r="F53" s="6"/>
      <c r="G53" s="4">
        <v>123</v>
      </c>
      <c r="I53" s="4">
        <f>E53*G53</f>
        <v>123</v>
      </c>
      <c r="K53" s="4">
        <f>I53</f>
        <v>123</v>
      </c>
      <c r="L53" s="67"/>
    </row>
    <row r="54" spans="1:12" s="23" customFormat="1" x14ac:dyDescent="0.25">
      <c r="A54" s="74"/>
      <c r="B54" s="68"/>
      <c r="C54" s="30" t="s">
        <v>34</v>
      </c>
      <c r="D54" s="3" t="s">
        <v>15</v>
      </c>
      <c r="E54" s="28">
        <v>1</v>
      </c>
      <c r="F54" s="6">
        <v>2</v>
      </c>
      <c r="G54" s="4"/>
      <c r="H54" s="4">
        <v>51</v>
      </c>
      <c r="I54" s="4"/>
      <c r="J54" s="4">
        <f>F54*H54</f>
        <v>102</v>
      </c>
      <c r="K54" s="4">
        <f>J54</f>
        <v>102</v>
      </c>
      <c r="L54" s="67"/>
    </row>
    <row r="55" spans="1:12" s="23" customFormat="1" x14ac:dyDescent="0.25">
      <c r="A55" s="74"/>
      <c r="B55" s="68"/>
      <c r="C55" s="30" t="s">
        <v>34</v>
      </c>
      <c r="D55" s="3" t="s">
        <v>11</v>
      </c>
      <c r="E55" s="28">
        <v>43</v>
      </c>
      <c r="F55" s="6">
        <v>72</v>
      </c>
      <c r="G55" s="14"/>
      <c r="H55" s="4">
        <v>51</v>
      </c>
      <c r="I55" s="4"/>
      <c r="J55" s="4">
        <f>F55*H55</f>
        <v>3672</v>
      </c>
      <c r="K55" s="4">
        <f>J55</f>
        <v>3672</v>
      </c>
      <c r="L55" s="67"/>
    </row>
    <row r="56" spans="1:12" s="23" customFormat="1" x14ac:dyDescent="0.25">
      <c r="A56" s="74"/>
      <c r="B56" s="68"/>
      <c r="C56" s="30" t="s">
        <v>34</v>
      </c>
      <c r="D56" s="3" t="s">
        <v>12</v>
      </c>
      <c r="E56" s="28">
        <v>19</v>
      </c>
      <c r="F56" s="6">
        <v>35</v>
      </c>
      <c r="G56" s="14"/>
      <c r="H56" s="4">
        <v>51</v>
      </c>
      <c r="I56" s="4"/>
      <c r="J56" s="4">
        <f>F56*H56</f>
        <v>1785</v>
      </c>
      <c r="K56" s="4">
        <f>J56</f>
        <v>1785</v>
      </c>
      <c r="L56" s="67"/>
    </row>
    <row r="57" spans="1:12" s="23" customFormat="1" x14ac:dyDescent="0.25">
      <c r="A57" s="74"/>
      <c r="B57" s="68"/>
      <c r="C57" s="29" t="s">
        <v>39</v>
      </c>
      <c r="D57" s="3" t="s">
        <v>30</v>
      </c>
      <c r="E57" s="14">
        <v>11</v>
      </c>
      <c r="F57" s="25"/>
      <c r="G57" s="4">
        <v>115</v>
      </c>
      <c r="H57" s="14"/>
      <c r="I57" s="4">
        <f>E57*G57</f>
        <v>1265</v>
      </c>
      <c r="K57" s="4">
        <f>I57</f>
        <v>1265</v>
      </c>
      <c r="L57" s="67"/>
    </row>
    <row r="58" spans="1:12" s="23" customFormat="1" x14ac:dyDescent="0.25">
      <c r="A58" s="74"/>
      <c r="B58" s="68"/>
      <c r="C58" s="29" t="s">
        <v>39</v>
      </c>
      <c r="D58" s="3" t="s">
        <v>15</v>
      </c>
      <c r="E58" s="14">
        <v>23</v>
      </c>
      <c r="F58" s="6">
        <v>38</v>
      </c>
      <c r="G58" s="4"/>
      <c r="H58" s="4">
        <v>47</v>
      </c>
      <c r="I58" s="4"/>
      <c r="J58" s="4">
        <f>F58*H58</f>
        <v>1786</v>
      </c>
      <c r="K58" s="4">
        <f>J58</f>
        <v>1786</v>
      </c>
      <c r="L58" s="67"/>
    </row>
    <row r="59" spans="1:12" s="23" customFormat="1" x14ac:dyDescent="0.25">
      <c r="A59" s="74"/>
      <c r="B59" s="68"/>
      <c r="C59" s="29" t="s">
        <v>39</v>
      </c>
      <c r="D59" s="3" t="s">
        <v>10</v>
      </c>
      <c r="E59" s="14">
        <v>2</v>
      </c>
      <c r="F59" s="6">
        <v>3</v>
      </c>
      <c r="G59" s="14"/>
      <c r="H59" s="4">
        <v>47</v>
      </c>
      <c r="I59" s="4"/>
      <c r="J59" s="4">
        <f>F59*H59</f>
        <v>141</v>
      </c>
      <c r="K59" s="4">
        <f>J59</f>
        <v>141</v>
      </c>
      <c r="L59" s="67"/>
    </row>
    <row r="60" spans="1:12" s="23" customFormat="1" x14ac:dyDescent="0.25">
      <c r="A60" s="74"/>
      <c r="B60" s="68"/>
      <c r="C60" s="29" t="s">
        <v>39</v>
      </c>
      <c r="D60" s="3" t="s">
        <v>11</v>
      </c>
      <c r="E60" s="14">
        <v>167</v>
      </c>
      <c r="F60" s="6">
        <v>278</v>
      </c>
      <c r="G60" s="14"/>
      <c r="H60" s="4">
        <v>47</v>
      </c>
      <c r="I60" s="4"/>
      <c r="J60" s="4">
        <f>F60*H60</f>
        <v>13066</v>
      </c>
      <c r="K60" s="4">
        <f>J60</f>
        <v>13066</v>
      </c>
      <c r="L60" s="67"/>
    </row>
    <row r="61" spans="1:12" s="23" customFormat="1" x14ac:dyDescent="0.25">
      <c r="A61" s="74"/>
      <c r="B61" s="68"/>
      <c r="C61" s="29" t="s">
        <v>39</v>
      </c>
      <c r="D61" s="3" t="s">
        <v>12</v>
      </c>
      <c r="E61" s="14">
        <v>71</v>
      </c>
      <c r="F61" s="6">
        <v>129</v>
      </c>
      <c r="G61" s="14"/>
      <c r="H61" s="4">
        <v>47</v>
      </c>
      <c r="I61" s="4"/>
      <c r="J61" s="4">
        <f>F61*H61</f>
        <v>6063</v>
      </c>
      <c r="K61" s="4">
        <f>J61</f>
        <v>6063</v>
      </c>
      <c r="L61" s="67"/>
    </row>
    <row r="62" spans="1:12" s="23" customFormat="1" x14ac:dyDescent="0.25">
      <c r="A62" s="74"/>
      <c r="B62" s="68"/>
      <c r="C62" s="29" t="s">
        <v>39</v>
      </c>
      <c r="D62" s="3" t="s">
        <v>31</v>
      </c>
      <c r="E62" s="28">
        <v>4</v>
      </c>
      <c r="F62" s="6"/>
      <c r="G62" s="4">
        <v>100</v>
      </c>
      <c r="H62" s="4"/>
      <c r="I62" s="4">
        <f>E62*G62</f>
        <v>400</v>
      </c>
      <c r="J62" s="4"/>
      <c r="K62" s="4">
        <f>I62</f>
        <v>400</v>
      </c>
      <c r="L62" s="67"/>
    </row>
    <row r="63" spans="1:12" s="23" customFormat="1" x14ac:dyDescent="0.25">
      <c r="A63" s="74"/>
      <c r="B63" s="68"/>
      <c r="C63" s="29" t="s">
        <v>40</v>
      </c>
      <c r="D63" s="3" t="s">
        <v>11</v>
      </c>
      <c r="E63" s="6">
        <v>11</v>
      </c>
      <c r="F63" s="6">
        <v>18</v>
      </c>
      <c r="G63" s="4"/>
      <c r="H63" s="4">
        <v>51</v>
      </c>
      <c r="I63" s="13"/>
      <c r="J63" s="4">
        <f>F63*H63</f>
        <v>918</v>
      </c>
      <c r="K63" s="4">
        <f>J63</f>
        <v>918</v>
      </c>
      <c r="L63" s="67"/>
    </row>
    <row r="64" spans="1:12" s="23" customFormat="1" x14ac:dyDescent="0.25">
      <c r="A64" s="74"/>
      <c r="B64" s="68"/>
      <c r="C64" s="29" t="s">
        <v>40</v>
      </c>
      <c r="D64" s="3" t="s">
        <v>12</v>
      </c>
      <c r="E64" s="6">
        <v>5</v>
      </c>
      <c r="F64" s="6">
        <v>9</v>
      </c>
      <c r="G64" s="4"/>
      <c r="H64" s="4">
        <v>51</v>
      </c>
      <c r="I64" s="13"/>
      <c r="J64" s="4">
        <f>F64*H64</f>
        <v>459</v>
      </c>
      <c r="K64" s="4">
        <f>J64</f>
        <v>459</v>
      </c>
      <c r="L64" s="67"/>
    </row>
    <row r="65" spans="1:12" s="23" customFormat="1" x14ac:dyDescent="0.25">
      <c r="A65" s="74"/>
      <c r="B65" s="69"/>
      <c r="C65" s="7"/>
      <c r="D65" s="8" t="s">
        <v>13</v>
      </c>
      <c r="E65" s="9">
        <f>SUM(E46:E64)</f>
        <v>413</v>
      </c>
      <c r="F65" s="9">
        <f>SUM(F46:F64)</f>
        <v>678</v>
      </c>
      <c r="G65" s="10"/>
      <c r="H65" s="10"/>
      <c r="I65" s="11"/>
      <c r="J65" s="11"/>
      <c r="K65" s="9">
        <f>SUM(K46:K64)</f>
        <v>34694</v>
      </c>
      <c r="L65" s="67"/>
    </row>
    <row r="66" spans="1:12" s="23" customFormat="1" x14ac:dyDescent="0.25">
      <c r="A66" s="74"/>
      <c r="B66" s="68" t="s">
        <v>41</v>
      </c>
      <c r="C66" s="30" t="s">
        <v>38</v>
      </c>
      <c r="D66" s="3" t="s">
        <v>11</v>
      </c>
      <c r="E66" s="5">
        <v>6</v>
      </c>
      <c r="F66" s="6">
        <v>10</v>
      </c>
      <c r="G66" s="4"/>
      <c r="H66" s="4">
        <v>51</v>
      </c>
      <c r="I66" s="13"/>
      <c r="J66" s="4">
        <f t="shared" ref="J66:J71" si="0">F66*H66</f>
        <v>510</v>
      </c>
      <c r="K66" s="4">
        <f t="shared" ref="K66:K71" si="1">J66</f>
        <v>510</v>
      </c>
      <c r="L66" s="67"/>
    </row>
    <row r="67" spans="1:12" s="23" customFormat="1" x14ac:dyDescent="0.25">
      <c r="A67" s="74"/>
      <c r="B67" s="68"/>
      <c r="C67" s="30" t="s">
        <v>38</v>
      </c>
      <c r="D67" s="3" t="s">
        <v>12</v>
      </c>
      <c r="E67" s="5">
        <v>3</v>
      </c>
      <c r="F67" s="6">
        <v>5</v>
      </c>
      <c r="G67" s="4"/>
      <c r="H67" s="4">
        <v>51</v>
      </c>
      <c r="I67" s="13"/>
      <c r="J67" s="4">
        <f t="shared" si="0"/>
        <v>255</v>
      </c>
      <c r="K67" s="4">
        <f t="shared" si="1"/>
        <v>255</v>
      </c>
      <c r="L67" s="67"/>
    </row>
    <row r="68" spans="1:12" s="23" customFormat="1" x14ac:dyDescent="0.25">
      <c r="A68" s="74"/>
      <c r="B68" s="68"/>
      <c r="C68" s="2" t="s">
        <v>16</v>
      </c>
      <c r="D68" s="3" t="s">
        <v>11</v>
      </c>
      <c r="E68" s="5">
        <v>3</v>
      </c>
      <c r="F68" s="6">
        <v>5</v>
      </c>
      <c r="G68" s="4"/>
      <c r="H68" s="4">
        <v>51</v>
      </c>
      <c r="I68" s="13"/>
      <c r="J68" s="4">
        <f t="shared" si="0"/>
        <v>255</v>
      </c>
      <c r="K68" s="4">
        <f t="shared" si="1"/>
        <v>255</v>
      </c>
      <c r="L68" s="67"/>
    </row>
    <row r="69" spans="1:12" s="23" customFormat="1" x14ac:dyDescent="0.25">
      <c r="A69" s="74"/>
      <c r="B69" s="68"/>
      <c r="C69" s="2" t="s">
        <v>16</v>
      </c>
      <c r="D69" s="3" t="s">
        <v>12</v>
      </c>
      <c r="E69" s="27">
        <v>2</v>
      </c>
      <c r="F69" s="6">
        <v>4</v>
      </c>
      <c r="G69" s="14"/>
      <c r="H69" s="4">
        <v>51</v>
      </c>
      <c r="I69" s="4"/>
      <c r="J69" s="4">
        <f t="shared" si="0"/>
        <v>204</v>
      </c>
      <c r="K69" s="4">
        <f t="shared" si="1"/>
        <v>204</v>
      </c>
      <c r="L69" s="67"/>
    </row>
    <row r="70" spans="1:12" s="23" customFormat="1" x14ac:dyDescent="0.25">
      <c r="A70" s="74"/>
      <c r="B70" s="68"/>
      <c r="C70" s="30" t="s">
        <v>34</v>
      </c>
      <c r="D70" s="3" t="s">
        <v>11</v>
      </c>
      <c r="E70" s="28">
        <v>11</v>
      </c>
      <c r="F70" s="6">
        <v>18</v>
      </c>
      <c r="G70" s="14"/>
      <c r="H70" s="4">
        <v>51</v>
      </c>
      <c r="I70" s="4"/>
      <c r="J70" s="4">
        <f t="shared" si="0"/>
        <v>918</v>
      </c>
      <c r="K70" s="4">
        <f t="shared" si="1"/>
        <v>918</v>
      </c>
      <c r="L70" s="67"/>
    </row>
    <row r="71" spans="1:12" s="23" customFormat="1" x14ac:dyDescent="0.25">
      <c r="A71" s="74"/>
      <c r="B71" s="68"/>
      <c r="C71" s="30" t="s">
        <v>34</v>
      </c>
      <c r="D71" s="3" t="s">
        <v>12</v>
      </c>
      <c r="E71" s="28">
        <v>5</v>
      </c>
      <c r="F71" s="6">
        <v>9</v>
      </c>
      <c r="G71" s="14"/>
      <c r="H71" s="4">
        <v>51</v>
      </c>
      <c r="I71" s="4"/>
      <c r="J71" s="4">
        <f t="shared" si="0"/>
        <v>459</v>
      </c>
      <c r="K71" s="4">
        <f t="shared" si="1"/>
        <v>459</v>
      </c>
      <c r="L71" s="67"/>
    </row>
    <row r="72" spans="1:12" s="23" customFormat="1" x14ac:dyDescent="0.25">
      <c r="A72" s="74"/>
      <c r="B72" s="68"/>
      <c r="C72" s="29" t="s">
        <v>39</v>
      </c>
      <c r="D72" s="3" t="s">
        <v>30</v>
      </c>
      <c r="E72" s="14">
        <v>3</v>
      </c>
      <c r="F72" s="25"/>
      <c r="G72" s="4">
        <v>115</v>
      </c>
      <c r="H72" s="14"/>
      <c r="I72" s="4">
        <f>E72*G72</f>
        <v>345</v>
      </c>
      <c r="K72" s="4">
        <f>I72</f>
        <v>345</v>
      </c>
      <c r="L72" s="67"/>
    </row>
    <row r="73" spans="1:12" s="23" customFormat="1" x14ac:dyDescent="0.25">
      <c r="A73" s="74"/>
      <c r="B73" s="68"/>
      <c r="C73" s="29" t="s">
        <v>39</v>
      </c>
      <c r="D73" s="3" t="s">
        <v>15</v>
      </c>
      <c r="E73" s="14">
        <v>6</v>
      </c>
      <c r="F73" s="6">
        <v>10</v>
      </c>
      <c r="G73" s="4"/>
      <c r="H73" s="4">
        <v>47</v>
      </c>
      <c r="I73" s="4"/>
      <c r="J73" s="4">
        <f>F73*H73</f>
        <v>470</v>
      </c>
      <c r="K73" s="4">
        <f>J73</f>
        <v>470</v>
      </c>
      <c r="L73" s="67"/>
    </row>
    <row r="74" spans="1:12" s="23" customFormat="1" x14ac:dyDescent="0.25">
      <c r="A74" s="74"/>
      <c r="B74" s="68"/>
      <c r="C74" s="29" t="s">
        <v>39</v>
      </c>
      <c r="D74" s="3" t="s">
        <v>11</v>
      </c>
      <c r="E74" s="14">
        <v>206</v>
      </c>
      <c r="F74" s="6">
        <v>343</v>
      </c>
      <c r="G74" s="14"/>
      <c r="H74" s="4">
        <v>47</v>
      </c>
      <c r="I74" s="4"/>
      <c r="J74" s="4">
        <f>F74*H74</f>
        <v>16121</v>
      </c>
      <c r="K74" s="4">
        <f>J74</f>
        <v>16121</v>
      </c>
      <c r="L74" s="67"/>
    </row>
    <row r="75" spans="1:12" s="23" customFormat="1" x14ac:dyDescent="0.25">
      <c r="A75" s="74"/>
      <c r="B75" s="68"/>
      <c r="C75" s="29" t="s">
        <v>39</v>
      </c>
      <c r="D75" s="3" t="s">
        <v>12</v>
      </c>
      <c r="E75" s="14">
        <v>89</v>
      </c>
      <c r="F75" s="6">
        <v>162</v>
      </c>
      <c r="G75" s="14"/>
      <c r="H75" s="4">
        <v>47</v>
      </c>
      <c r="I75" s="4"/>
      <c r="J75" s="4">
        <f>F75*H75</f>
        <v>7614</v>
      </c>
      <c r="K75" s="4">
        <f>J75</f>
        <v>7614</v>
      </c>
      <c r="L75" s="67"/>
    </row>
    <row r="76" spans="1:12" s="23" customFormat="1" x14ac:dyDescent="0.25">
      <c r="A76" s="74"/>
      <c r="B76" s="68"/>
      <c r="C76" s="29" t="s">
        <v>39</v>
      </c>
      <c r="D76" s="3" t="s">
        <v>31</v>
      </c>
      <c r="E76" s="28">
        <v>5</v>
      </c>
      <c r="F76" s="6"/>
      <c r="G76" s="4">
        <v>100</v>
      </c>
      <c r="H76" s="4"/>
      <c r="I76" s="4">
        <f>E76*G76</f>
        <v>500</v>
      </c>
      <c r="J76" s="4"/>
      <c r="K76" s="4">
        <f>I76</f>
        <v>500</v>
      </c>
      <c r="L76" s="67"/>
    </row>
    <row r="77" spans="1:12" s="23" customFormat="1" x14ac:dyDescent="0.25">
      <c r="A77" s="74"/>
      <c r="B77" s="68"/>
      <c r="C77" s="29" t="s">
        <v>35</v>
      </c>
      <c r="D77" s="3" t="s">
        <v>30</v>
      </c>
      <c r="E77" s="28">
        <v>1</v>
      </c>
      <c r="F77" s="6"/>
      <c r="G77" s="4">
        <v>123</v>
      </c>
      <c r="H77" s="4"/>
      <c r="I77" s="4">
        <f>E77*G77</f>
        <v>123</v>
      </c>
      <c r="J77" s="4"/>
      <c r="K77" s="4">
        <f>I77</f>
        <v>123</v>
      </c>
      <c r="L77" s="67"/>
    </row>
    <row r="78" spans="1:12" s="23" customFormat="1" x14ac:dyDescent="0.25">
      <c r="A78" s="74"/>
      <c r="B78" s="68"/>
      <c r="C78" s="29" t="s">
        <v>35</v>
      </c>
      <c r="D78" s="3" t="s">
        <v>15</v>
      </c>
      <c r="E78" s="28">
        <v>1</v>
      </c>
      <c r="F78" s="6">
        <v>2</v>
      </c>
      <c r="G78" s="4"/>
      <c r="H78" s="4">
        <v>51</v>
      </c>
      <c r="I78" s="4"/>
      <c r="J78" s="4">
        <f>F78*H78</f>
        <v>102</v>
      </c>
      <c r="K78" s="4">
        <f>J78</f>
        <v>102</v>
      </c>
      <c r="L78" s="67"/>
    </row>
    <row r="79" spans="1:12" s="23" customFormat="1" x14ac:dyDescent="0.25">
      <c r="A79" s="74"/>
      <c r="B79" s="68"/>
      <c r="C79" s="29" t="s">
        <v>35</v>
      </c>
      <c r="D79" s="3" t="s">
        <v>11</v>
      </c>
      <c r="E79" s="6">
        <v>38</v>
      </c>
      <c r="F79" s="6">
        <v>63</v>
      </c>
      <c r="G79" s="14"/>
      <c r="H79" s="4">
        <v>51</v>
      </c>
      <c r="I79" s="4"/>
      <c r="J79" s="4">
        <f>F79*H79</f>
        <v>3213</v>
      </c>
      <c r="K79" s="4">
        <f>J79</f>
        <v>3213</v>
      </c>
      <c r="L79" s="67"/>
    </row>
    <row r="80" spans="1:12" s="23" customFormat="1" x14ac:dyDescent="0.25">
      <c r="A80" s="74"/>
      <c r="B80" s="68"/>
      <c r="C80" s="29" t="s">
        <v>35</v>
      </c>
      <c r="D80" s="3" t="s">
        <v>12</v>
      </c>
      <c r="E80" s="6">
        <v>16</v>
      </c>
      <c r="F80" s="6">
        <v>29</v>
      </c>
      <c r="G80" s="14"/>
      <c r="H80" s="4">
        <v>51</v>
      </c>
      <c r="I80" s="4"/>
      <c r="J80" s="4">
        <f>F80*H80</f>
        <v>1479</v>
      </c>
      <c r="K80" s="4">
        <f>J80</f>
        <v>1479</v>
      </c>
      <c r="L80" s="67"/>
    </row>
    <row r="81" spans="1:12" s="23" customFormat="1" x14ac:dyDescent="0.25">
      <c r="A81" s="74"/>
      <c r="B81" s="69"/>
      <c r="C81" s="7"/>
      <c r="D81" s="8" t="s">
        <v>13</v>
      </c>
      <c r="E81" s="9">
        <f>SUM(E66:E80)</f>
        <v>395</v>
      </c>
      <c r="F81" s="9">
        <f>SUM(F66:F80)</f>
        <v>660</v>
      </c>
      <c r="G81" s="10"/>
      <c r="H81" s="10"/>
      <c r="I81" s="11"/>
      <c r="J81" s="11"/>
      <c r="K81" s="9">
        <f>SUM(K66:K80)</f>
        <v>32568</v>
      </c>
      <c r="L81" s="67"/>
    </row>
    <row r="82" spans="1:12" s="23" customFormat="1" x14ac:dyDescent="0.25">
      <c r="A82" s="74"/>
      <c r="B82" s="68" t="s">
        <v>42</v>
      </c>
      <c r="C82" s="2" t="s">
        <v>14</v>
      </c>
      <c r="D82" s="3" t="s">
        <v>11</v>
      </c>
      <c r="E82" s="5">
        <v>8</v>
      </c>
      <c r="F82" s="6">
        <v>13</v>
      </c>
      <c r="G82" s="4"/>
      <c r="H82" s="4">
        <v>51</v>
      </c>
      <c r="I82" s="4"/>
      <c r="J82" s="4">
        <f t="shared" ref="J82:J88" si="2">F82*H82</f>
        <v>663</v>
      </c>
      <c r="K82" s="4">
        <f t="shared" ref="K82:K88" si="3">J82</f>
        <v>663</v>
      </c>
      <c r="L82" s="67"/>
    </row>
    <row r="83" spans="1:12" s="23" customFormat="1" x14ac:dyDescent="0.25">
      <c r="A83" s="74"/>
      <c r="B83" s="68"/>
      <c r="C83" s="2" t="s">
        <v>14</v>
      </c>
      <c r="D83" s="3" t="s">
        <v>12</v>
      </c>
      <c r="E83" s="5">
        <v>3</v>
      </c>
      <c r="F83" s="6">
        <v>5</v>
      </c>
      <c r="G83" s="4"/>
      <c r="H83" s="4">
        <v>51</v>
      </c>
      <c r="I83" s="4"/>
      <c r="J83" s="4">
        <f t="shared" si="2"/>
        <v>255</v>
      </c>
      <c r="K83" s="4">
        <f t="shared" si="3"/>
        <v>255</v>
      </c>
      <c r="L83" s="67"/>
    </row>
    <row r="84" spans="1:12" s="23" customFormat="1" x14ac:dyDescent="0.25">
      <c r="A84" s="74"/>
      <c r="B84" s="68"/>
      <c r="C84" s="2" t="s">
        <v>16</v>
      </c>
      <c r="D84" s="3" t="s">
        <v>15</v>
      </c>
      <c r="E84" s="5">
        <v>1</v>
      </c>
      <c r="F84" s="6">
        <v>2</v>
      </c>
      <c r="G84" s="4"/>
      <c r="H84" s="4">
        <v>51</v>
      </c>
      <c r="I84" s="4"/>
      <c r="J84" s="4">
        <f t="shared" si="2"/>
        <v>102</v>
      </c>
      <c r="K84" s="4">
        <f t="shared" si="3"/>
        <v>102</v>
      </c>
      <c r="L84" s="67"/>
    </row>
    <row r="85" spans="1:12" s="23" customFormat="1" x14ac:dyDescent="0.25">
      <c r="A85" s="74"/>
      <c r="B85" s="68"/>
      <c r="C85" s="2" t="s">
        <v>16</v>
      </c>
      <c r="D85" s="3" t="s">
        <v>12</v>
      </c>
      <c r="E85" s="14">
        <v>9</v>
      </c>
      <c r="F85" s="6">
        <v>16</v>
      </c>
      <c r="G85" s="14"/>
      <c r="H85" s="4">
        <v>51</v>
      </c>
      <c r="I85" s="4"/>
      <c r="J85" s="4">
        <f t="shared" si="2"/>
        <v>816</v>
      </c>
      <c r="K85" s="4">
        <f t="shared" si="3"/>
        <v>816</v>
      </c>
      <c r="L85" s="67"/>
    </row>
    <row r="86" spans="1:12" s="23" customFormat="1" x14ac:dyDescent="0.25">
      <c r="A86" s="74"/>
      <c r="B86" s="68"/>
      <c r="C86" s="30" t="s">
        <v>43</v>
      </c>
      <c r="D86" s="3" t="s">
        <v>15</v>
      </c>
      <c r="E86" s="28">
        <v>2</v>
      </c>
      <c r="F86" s="6">
        <v>3</v>
      </c>
      <c r="G86" s="14"/>
      <c r="H86" s="4">
        <v>49</v>
      </c>
      <c r="I86" s="4"/>
      <c r="J86" s="4">
        <f t="shared" si="2"/>
        <v>147</v>
      </c>
      <c r="K86" s="4">
        <f t="shared" si="3"/>
        <v>147</v>
      </c>
      <c r="L86" s="67"/>
    </row>
    <row r="87" spans="1:12" s="23" customFormat="1" x14ac:dyDescent="0.25">
      <c r="A87" s="74"/>
      <c r="B87" s="68"/>
      <c r="C87" s="30" t="s">
        <v>43</v>
      </c>
      <c r="D87" s="3" t="s">
        <v>11</v>
      </c>
      <c r="E87" s="28">
        <v>35</v>
      </c>
      <c r="F87" s="6">
        <v>54</v>
      </c>
      <c r="G87" s="14"/>
      <c r="H87" s="4">
        <v>49</v>
      </c>
      <c r="I87" s="4"/>
      <c r="J87" s="4">
        <f t="shared" si="2"/>
        <v>2646</v>
      </c>
      <c r="K87" s="4">
        <f t="shared" si="3"/>
        <v>2646</v>
      </c>
      <c r="L87" s="67"/>
    </row>
    <row r="88" spans="1:12" s="23" customFormat="1" x14ac:dyDescent="0.25">
      <c r="A88" s="74"/>
      <c r="B88" s="68"/>
      <c r="C88" s="30" t="s">
        <v>43</v>
      </c>
      <c r="D88" s="3" t="s">
        <v>12</v>
      </c>
      <c r="E88" s="28">
        <v>15</v>
      </c>
      <c r="F88" s="6">
        <v>25</v>
      </c>
      <c r="G88" s="14"/>
      <c r="H88" s="4">
        <v>49</v>
      </c>
      <c r="I88" s="4"/>
      <c r="J88" s="4">
        <f t="shared" si="2"/>
        <v>1225</v>
      </c>
      <c r="K88" s="4">
        <f t="shared" si="3"/>
        <v>1225</v>
      </c>
      <c r="L88" s="67"/>
    </row>
    <row r="89" spans="1:12" s="23" customFormat="1" x14ac:dyDescent="0.25">
      <c r="A89" s="74"/>
      <c r="B89" s="68"/>
      <c r="C89" s="30" t="s">
        <v>43</v>
      </c>
      <c r="D89" s="3" t="s">
        <v>31</v>
      </c>
      <c r="E89" s="14">
        <v>2</v>
      </c>
      <c r="F89" s="25"/>
      <c r="G89" s="4">
        <v>95</v>
      </c>
      <c r="H89" s="14"/>
      <c r="I89" s="4">
        <f>E89*G89</f>
        <v>190</v>
      </c>
      <c r="K89" s="4">
        <f>I89</f>
        <v>190</v>
      </c>
      <c r="L89" s="67"/>
    </row>
    <row r="90" spans="1:12" s="23" customFormat="1" x14ac:dyDescent="0.25">
      <c r="A90" s="74"/>
      <c r="B90" s="69"/>
      <c r="C90" s="7"/>
      <c r="D90" s="8" t="s">
        <v>13</v>
      </c>
      <c r="E90" s="9">
        <f>SUM(E82:E89)</f>
        <v>75</v>
      </c>
      <c r="F90" s="9">
        <f>SUM(F82:F89)</f>
        <v>118</v>
      </c>
      <c r="G90" s="10"/>
      <c r="H90" s="10"/>
      <c r="I90" s="11"/>
      <c r="J90" s="11"/>
      <c r="K90" s="9">
        <f>SUM(K82:K89)</f>
        <v>6044</v>
      </c>
      <c r="L90" s="67"/>
    </row>
    <row r="91" spans="1:12" s="23" customFormat="1" x14ac:dyDescent="0.25">
      <c r="A91" s="74"/>
      <c r="B91" s="70" t="s">
        <v>44</v>
      </c>
      <c r="C91" s="2" t="s">
        <v>45</v>
      </c>
      <c r="D91" s="3" t="s">
        <v>29</v>
      </c>
      <c r="E91" s="28">
        <v>83</v>
      </c>
      <c r="F91" s="6"/>
      <c r="G91" s="4">
        <v>120</v>
      </c>
      <c r="I91" s="4">
        <f>E91*G91</f>
        <v>9960</v>
      </c>
      <c r="K91" s="4">
        <f>I91</f>
        <v>9960</v>
      </c>
      <c r="L91" s="67"/>
    </row>
    <row r="92" spans="1:12" s="23" customFormat="1" x14ac:dyDescent="0.25">
      <c r="A92" s="74"/>
      <c r="B92" s="68"/>
      <c r="C92" s="2" t="s">
        <v>45</v>
      </c>
      <c r="D92" s="3" t="s">
        <v>30</v>
      </c>
      <c r="E92" s="28">
        <v>15</v>
      </c>
      <c r="F92" s="6"/>
      <c r="G92" s="4">
        <v>115</v>
      </c>
      <c r="I92" s="4">
        <f>E92*G92</f>
        <v>1725</v>
      </c>
      <c r="K92" s="4">
        <f>I92</f>
        <v>1725</v>
      </c>
      <c r="L92" s="67"/>
    </row>
    <row r="93" spans="1:12" s="23" customFormat="1" x14ac:dyDescent="0.25">
      <c r="A93" s="74"/>
      <c r="B93" s="68"/>
      <c r="C93" s="2" t="s">
        <v>45</v>
      </c>
      <c r="D93" s="3" t="s">
        <v>15</v>
      </c>
      <c r="E93" s="28">
        <v>23</v>
      </c>
      <c r="F93" s="6">
        <v>35</v>
      </c>
      <c r="G93" s="14"/>
      <c r="H93" s="4">
        <v>49</v>
      </c>
      <c r="I93" s="4"/>
      <c r="J93" s="4">
        <f>F93*H93</f>
        <v>1715</v>
      </c>
      <c r="K93" s="4">
        <f>J93</f>
        <v>1715</v>
      </c>
      <c r="L93" s="67"/>
    </row>
    <row r="94" spans="1:12" s="23" customFormat="1" x14ac:dyDescent="0.25">
      <c r="A94" s="74"/>
      <c r="B94" s="68"/>
      <c r="C94" s="2" t="s">
        <v>45</v>
      </c>
      <c r="D94" s="3" t="s">
        <v>10</v>
      </c>
      <c r="E94" s="28">
        <v>1</v>
      </c>
      <c r="F94" s="6">
        <v>2</v>
      </c>
      <c r="G94" s="14"/>
      <c r="H94" s="4">
        <v>49</v>
      </c>
      <c r="I94" s="4"/>
      <c r="J94" s="4">
        <f>F94*H94</f>
        <v>98</v>
      </c>
      <c r="K94" s="4">
        <f>J94</f>
        <v>98</v>
      </c>
      <c r="L94" s="67"/>
    </row>
    <row r="95" spans="1:12" s="23" customFormat="1" x14ac:dyDescent="0.25">
      <c r="A95" s="74"/>
      <c r="B95" s="68"/>
      <c r="C95" s="2" t="s">
        <v>45</v>
      </c>
      <c r="D95" s="3" t="s">
        <v>11</v>
      </c>
      <c r="E95" s="28">
        <v>35</v>
      </c>
      <c r="F95" s="6">
        <v>54</v>
      </c>
      <c r="G95" s="14"/>
      <c r="H95" s="4">
        <v>49</v>
      </c>
      <c r="I95" s="4"/>
      <c r="J95" s="4">
        <f>F95*H95</f>
        <v>2646</v>
      </c>
      <c r="K95" s="4">
        <f>J95</f>
        <v>2646</v>
      </c>
      <c r="L95" s="67"/>
    </row>
    <row r="96" spans="1:12" s="23" customFormat="1" x14ac:dyDescent="0.25">
      <c r="A96" s="74"/>
      <c r="B96" s="68"/>
      <c r="C96" s="2" t="s">
        <v>45</v>
      </c>
      <c r="D96" s="3" t="s">
        <v>12</v>
      </c>
      <c r="E96" s="5">
        <v>5</v>
      </c>
      <c r="F96" s="6">
        <v>8</v>
      </c>
      <c r="G96" s="4"/>
      <c r="H96" s="4">
        <v>49</v>
      </c>
      <c r="I96" s="4"/>
      <c r="J96" s="4">
        <f>F96*H96</f>
        <v>392</v>
      </c>
      <c r="K96" s="4">
        <f>J96</f>
        <v>392</v>
      </c>
      <c r="L96" s="67"/>
    </row>
    <row r="97" spans="1:12" s="23" customFormat="1" x14ac:dyDescent="0.25">
      <c r="A97" s="74"/>
      <c r="B97" s="68"/>
      <c r="C97" s="2" t="s">
        <v>45</v>
      </c>
      <c r="D97" s="31" t="s">
        <v>31</v>
      </c>
      <c r="E97" s="32">
        <v>4</v>
      </c>
      <c r="F97" s="14"/>
      <c r="G97" s="4">
        <v>95</v>
      </c>
      <c r="H97" s="29"/>
      <c r="I97" s="4">
        <f>E97*G97</f>
        <v>380</v>
      </c>
      <c r="J97" s="33"/>
      <c r="K97" s="4">
        <f>I97</f>
        <v>380</v>
      </c>
      <c r="L97" s="67"/>
    </row>
    <row r="98" spans="1:12" s="23" customFormat="1" x14ac:dyDescent="0.25">
      <c r="A98" s="74"/>
      <c r="B98" s="68"/>
      <c r="C98" s="29" t="s">
        <v>46</v>
      </c>
      <c r="D98" s="3" t="s">
        <v>29</v>
      </c>
      <c r="E98" s="14">
        <v>15</v>
      </c>
      <c r="F98" s="6"/>
      <c r="G98" s="4">
        <v>120</v>
      </c>
      <c r="I98" s="4">
        <f>E98*G98</f>
        <v>1800</v>
      </c>
      <c r="K98" s="4">
        <f>I98</f>
        <v>1800</v>
      </c>
      <c r="L98" s="67"/>
    </row>
    <row r="99" spans="1:12" s="23" customFormat="1" x14ac:dyDescent="0.25">
      <c r="A99" s="74"/>
      <c r="B99" s="68"/>
      <c r="C99" s="29" t="s">
        <v>46</v>
      </c>
      <c r="D99" s="3" t="s">
        <v>30</v>
      </c>
      <c r="E99" s="14">
        <v>30</v>
      </c>
      <c r="F99" s="6"/>
      <c r="G99" s="4">
        <v>115</v>
      </c>
      <c r="I99" s="4">
        <f>E99*G99</f>
        <v>3450</v>
      </c>
      <c r="K99" s="4">
        <f>I99</f>
        <v>3450</v>
      </c>
      <c r="L99" s="67"/>
    </row>
    <row r="100" spans="1:12" s="23" customFormat="1" x14ac:dyDescent="0.25">
      <c r="A100" s="74"/>
      <c r="B100" s="68"/>
      <c r="C100" s="29" t="s">
        <v>46</v>
      </c>
      <c r="D100" s="3" t="s">
        <v>15</v>
      </c>
      <c r="E100" s="14">
        <v>33</v>
      </c>
      <c r="F100" s="6">
        <v>51</v>
      </c>
      <c r="G100" s="14"/>
      <c r="H100" s="4">
        <v>49</v>
      </c>
      <c r="I100" s="4"/>
      <c r="J100" s="4">
        <f>F100*H100</f>
        <v>2499</v>
      </c>
      <c r="K100" s="4">
        <f>J100</f>
        <v>2499</v>
      </c>
      <c r="L100" s="67"/>
    </row>
    <row r="101" spans="1:12" s="23" customFormat="1" x14ac:dyDescent="0.25">
      <c r="A101" s="74"/>
      <c r="B101" s="68"/>
      <c r="C101" s="29" t="s">
        <v>46</v>
      </c>
      <c r="D101" s="3" t="s">
        <v>11</v>
      </c>
      <c r="E101" s="14">
        <v>130</v>
      </c>
      <c r="F101" s="6">
        <v>200</v>
      </c>
      <c r="G101" s="14"/>
      <c r="H101" s="4">
        <v>49</v>
      </c>
      <c r="I101" s="4"/>
      <c r="J101" s="4">
        <f>F101*H101</f>
        <v>9800</v>
      </c>
      <c r="K101" s="4">
        <f>J101</f>
        <v>9800</v>
      </c>
      <c r="L101" s="67"/>
    </row>
    <row r="102" spans="1:12" s="23" customFormat="1" x14ac:dyDescent="0.25">
      <c r="A102" s="74"/>
      <c r="B102" s="68"/>
      <c r="C102" s="29" t="s">
        <v>46</v>
      </c>
      <c r="D102" s="3" t="s">
        <v>12</v>
      </c>
      <c r="E102" s="14">
        <v>30</v>
      </c>
      <c r="F102" s="6">
        <v>50</v>
      </c>
      <c r="G102" s="14"/>
      <c r="H102" s="4">
        <v>49</v>
      </c>
      <c r="I102" s="4"/>
      <c r="J102" s="4">
        <f>F102*H102</f>
        <v>2450</v>
      </c>
      <c r="K102" s="4">
        <f>J102</f>
        <v>2450</v>
      </c>
      <c r="L102" s="67"/>
    </row>
    <row r="103" spans="1:12" s="23" customFormat="1" x14ac:dyDescent="0.25">
      <c r="A103" s="74"/>
      <c r="B103" s="68"/>
      <c r="C103" s="29" t="s">
        <v>46</v>
      </c>
      <c r="D103" s="3" t="s">
        <v>31</v>
      </c>
      <c r="E103" s="14">
        <v>11</v>
      </c>
      <c r="F103" s="6"/>
      <c r="G103" s="4">
        <v>95</v>
      </c>
      <c r="H103" s="14"/>
      <c r="I103" s="4">
        <f>E103*G103</f>
        <v>1045</v>
      </c>
      <c r="K103" s="4">
        <f>I103</f>
        <v>1045</v>
      </c>
      <c r="L103" s="67"/>
    </row>
    <row r="104" spans="1:12" s="23" customFormat="1" x14ac:dyDescent="0.25">
      <c r="A104" s="74"/>
      <c r="B104" s="68"/>
      <c r="C104" s="30" t="s">
        <v>43</v>
      </c>
      <c r="D104" s="3" t="s">
        <v>29</v>
      </c>
      <c r="E104" s="28">
        <v>8</v>
      </c>
      <c r="F104" s="6"/>
      <c r="G104" s="4">
        <v>120</v>
      </c>
      <c r="I104" s="4">
        <f>E104*G104</f>
        <v>960</v>
      </c>
      <c r="K104" s="4">
        <f>I104</f>
        <v>960</v>
      </c>
      <c r="L104" s="67"/>
    </row>
    <row r="105" spans="1:12" s="23" customFormat="1" x14ac:dyDescent="0.25">
      <c r="A105" s="74"/>
      <c r="B105" s="68"/>
      <c r="C105" s="30" t="s">
        <v>43</v>
      </c>
      <c r="D105" s="3" t="s">
        <v>30</v>
      </c>
      <c r="E105" s="28">
        <v>22</v>
      </c>
      <c r="F105" s="6"/>
      <c r="G105" s="4">
        <v>115</v>
      </c>
      <c r="I105" s="4">
        <f>E105*G105</f>
        <v>2530</v>
      </c>
      <c r="K105" s="4">
        <f>I105</f>
        <v>2530</v>
      </c>
      <c r="L105" s="67"/>
    </row>
    <row r="106" spans="1:12" s="23" customFormat="1" x14ac:dyDescent="0.25">
      <c r="A106" s="74"/>
      <c r="B106" s="68"/>
      <c r="C106" s="30" t="s">
        <v>43</v>
      </c>
      <c r="D106" s="3" t="s">
        <v>15</v>
      </c>
      <c r="E106" s="28">
        <v>20</v>
      </c>
      <c r="F106" s="6">
        <v>31</v>
      </c>
      <c r="G106" s="14"/>
      <c r="H106" s="4">
        <v>49</v>
      </c>
      <c r="I106" s="4"/>
      <c r="J106" s="4">
        <f>F106*H106</f>
        <v>1519</v>
      </c>
      <c r="K106" s="4">
        <f>J106</f>
        <v>1519</v>
      </c>
      <c r="L106" s="67"/>
    </row>
    <row r="107" spans="1:12" s="23" customFormat="1" x14ac:dyDescent="0.25">
      <c r="A107" s="74"/>
      <c r="B107" s="68"/>
      <c r="C107" s="30" t="s">
        <v>43</v>
      </c>
      <c r="D107" s="3" t="s">
        <v>11</v>
      </c>
      <c r="E107" s="28">
        <v>200</v>
      </c>
      <c r="F107" s="6">
        <v>308</v>
      </c>
      <c r="G107" s="14"/>
      <c r="H107" s="4">
        <v>49</v>
      </c>
      <c r="I107" s="4"/>
      <c r="J107" s="4">
        <f>F107*H107</f>
        <v>15092</v>
      </c>
      <c r="K107" s="4">
        <f>J107</f>
        <v>15092</v>
      </c>
      <c r="L107" s="67"/>
    </row>
    <row r="108" spans="1:12" s="23" customFormat="1" x14ac:dyDescent="0.25">
      <c r="A108" s="74"/>
      <c r="B108" s="68"/>
      <c r="C108" s="30" t="s">
        <v>43</v>
      </c>
      <c r="D108" s="3" t="s">
        <v>12</v>
      </c>
      <c r="E108" s="28">
        <v>30</v>
      </c>
      <c r="F108" s="6">
        <v>50</v>
      </c>
      <c r="G108" s="14"/>
      <c r="H108" s="4">
        <v>49</v>
      </c>
      <c r="I108" s="4"/>
      <c r="J108" s="4">
        <f>F108*H108</f>
        <v>2450</v>
      </c>
      <c r="K108" s="4">
        <f>J108</f>
        <v>2450</v>
      </c>
      <c r="L108" s="67"/>
    </row>
    <row r="109" spans="1:12" s="23" customFormat="1" x14ac:dyDescent="0.25">
      <c r="A109" s="74"/>
      <c r="B109" s="68"/>
      <c r="C109" s="30" t="s">
        <v>43</v>
      </c>
      <c r="D109" s="3" t="s">
        <v>31</v>
      </c>
      <c r="E109" s="14">
        <v>11</v>
      </c>
      <c r="F109" s="6"/>
      <c r="G109" s="4">
        <v>95</v>
      </c>
      <c r="H109" s="14"/>
      <c r="I109" s="4">
        <f>E109*G109</f>
        <v>1045</v>
      </c>
      <c r="K109" s="4">
        <f>I109</f>
        <v>1045</v>
      </c>
      <c r="L109" s="67"/>
    </row>
    <row r="110" spans="1:12" s="23" customFormat="1" x14ac:dyDescent="0.25">
      <c r="A110" s="74"/>
      <c r="B110" s="69"/>
      <c r="C110" s="7"/>
      <c r="D110" s="8" t="s">
        <v>13</v>
      </c>
      <c r="E110" s="9">
        <f>SUM(E91:E109)</f>
        <v>706</v>
      </c>
      <c r="F110" s="9">
        <f>SUM(F91:F109)</f>
        <v>789</v>
      </c>
      <c r="G110" s="10"/>
      <c r="H110" s="10"/>
      <c r="I110" s="11"/>
      <c r="J110" s="11"/>
      <c r="K110" s="9">
        <f>SUM(K91:K109)</f>
        <v>61556</v>
      </c>
      <c r="L110" s="67"/>
    </row>
    <row r="111" spans="1:12" s="23" customFormat="1" x14ac:dyDescent="0.25">
      <c r="A111" s="74"/>
      <c r="B111" s="71" t="s">
        <v>47</v>
      </c>
      <c r="C111" s="2" t="s">
        <v>14</v>
      </c>
      <c r="D111" s="3" t="s">
        <v>29</v>
      </c>
      <c r="E111" s="5">
        <v>8</v>
      </c>
      <c r="F111" s="6"/>
      <c r="G111" s="4">
        <v>200</v>
      </c>
      <c r="H111" s="4"/>
      <c r="I111" s="4">
        <f>E111*G111</f>
        <v>1600</v>
      </c>
      <c r="J111" s="4"/>
      <c r="K111" s="4">
        <f>I111</f>
        <v>1600</v>
      </c>
      <c r="L111" s="67"/>
    </row>
    <row r="112" spans="1:12" s="23" customFormat="1" x14ac:dyDescent="0.25">
      <c r="A112" s="74"/>
      <c r="B112" s="71"/>
      <c r="C112" s="2" t="s">
        <v>14</v>
      </c>
      <c r="D112" s="3" t="s">
        <v>30</v>
      </c>
      <c r="E112" s="5">
        <v>11</v>
      </c>
      <c r="F112" s="6"/>
      <c r="G112" s="4">
        <v>180</v>
      </c>
      <c r="H112" s="4"/>
      <c r="I112" s="4">
        <f>E112*G112</f>
        <v>1980</v>
      </c>
      <c r="J112" s="4"/>
      <c r="K112" s="4">
        <f>I112</f>
        <v>1980</v>
      </c>
      <c r="L112" s="67"/>
    </row>
    <row r="113" spans="1:12" s="23" customFormat="1" x14ac:dyDescent="0.25">
      <c r="A113" s="74"/>
      <c r="B113" s="71"/>
      <c r="C113" s="2" t="s">
        <v>14</v>
      </c>
      <c r="D113" s="3" t="s">
        <v>15</v>
      </c>
      <c r="E113" s="5">
        <v>2</v>
      </c>
      <c r="F113" s="6">
        <v>3</v>
      </c>
      <c r="G113" s="14"/>
      <c r="H113" s="4">
        <v>51</v>
      </c>
      <c r="I113" s="4"/>
      <c r="J113" s="4">
        <f>F113*H113</f>
        <v>153</v>
      </c>
      <c r="K113" s="4">
        <f>J113</f>
        <v>153</v>
      </c>
      <c r="L113" s="67"/>
    </row>
    <row r="114" spans="1:12" s="23" customFormat="1" x14ac:dyDescent="0.25">
      <c r="A114" s="74"/>
      <c r="B114" s="71"/>
      <c r="C114" s="2" t="s">
        <v>14</v>
      </c>
      <c r="D114" s="3" t="s">
        <v>10</v>
      </c>
      <c r="E114" s="5">
        <v>8</v>
      </c>
      <c r="F114" s="6">
        <v>13</v>
      </c>
      <c r="G114" s="14"/>
      <c r="H114" s="4">
        <v>51</v>
      </c>
      <c r="I114" s="4"/>
      <c r="J114" s="4">
        <f>F114*H114</f>
        <v>663</v>
      </c>
      <c r="K114" s="4">
        <f>J114</f>
        <v>663</v>
      </c>
      <c r="L114" s="67"/>
    </row>
    <row r="115" spans="1:12" s="23" customFormat="1" x14ac:dyDescent="0.25">
      <c r="A115" s="74"/>
      <c r="B115" s="71"/>
      <c r="C115" s="2" t="s">
        <v>14</v>
      </c>
      <c r="D115" s="3" t="s">
        <v>11</v>
      </c>
      <c r="E115" s="5">
        <v>372</v>
      </c>
      <c r="F115" s="6">
        <v>620</v>
      </c>
      <c r="G115" s="4"/>
      <c r="H115" s="4">
        <v>51</v>
      </c>
      <c r="I115" s="4"/>
      <c r="J115" s="4">
        <f>F115*H115</f>
        <v>31620</v>
      </c>
      <c r="K115" s="4">
        <f>J115</f>
        <v>31620</v>
      </c>
      <c r="L115" s="67"/>
    </row>
    <row r="116" spans="1:12" s="23" customFormat="1" x14ac:dyDescent="0.25">
      <c r="A116" s="74"/>
      <c r="B116" s="71"/>
      <c r="C116" s="2" t="s">
        <v>14</v>
      </c>
      <c r="D116" s="3" t="s">
        <v>12</v>
      </c>
      <c r="E116" s="5">
        <v>166</v>
      </c>
      <c r="F116" s="6">
        <v>302</v>
      </c>
      <c r="G116" s="4"/>
      <c r="H116" s="4">
        <v>51</v>
      </c>
      <c r="I116" s="4"/>
      <c r="J116" s="4">
        <f>F116*H116</f>
        <v>15402</v>
      </c>
      <c r="K116" s="4">
        <f>J116</f>
        <v>15402</v>
      </c>
      <c r="L116" s="67"/>
    </row>
    <row r="117" spans="1:12" s="23" customFormat="1" x14ac:dyDescent="0.25">
      <c r="A117" s="74"/>
      <c r="B117" s="71"/>
      <c r="C117" s="2" t="s">
        <v>14</v>
      </c>
      <c r="D117" s="3" t="s">
        <v>31</v>
      </c>
      <c r="E117" s="5">
        <v>5</v>
      </c>
      <c r="F117" s="6"/>
      <c r="G117" s="4">
        <v>125</v>
      </c>
      <c r="H117" s="4"/>
      <c r="I117" s="4">
        <f>E117*G117</f>
        <v>625</v>
      </c>
      <c r="J117" s="4"/>
      <c r="K117" s="4">
        <f>I117</f>
        <v>625</v>
      </c>
      <c r="L117" s="67"/>
    </row>
    <row r="118" spans="1:12" s="23" customFormat="1" x14ac:dyDescent="0.25">
      <c r="A118" s="74"/>
      <c r="B118" s="71"/>
      <c r="C118" s="2" t="s">
        <v>16</v>
      </c>
      <c r="D118" s="3" t="s">
        <v>29</v>
      </c>
      <c r="E118" s="5">
        <v>14</v>
      </c>
      <c r="F118" s="6"/>
      <c r="G118" s="4">
        <v>123</v>
      </c>
      <c r="H118" s="4"/>
      <c r="I118" s="4">
        <f>E118*G118</f>
        <v>1722</v>
      </c>
      <c r="J118" s="4"/>
      <c r="K118" s="4">
        <f>I118</f>
        <v>1722</v>
      </c>
      <c r="L118" s="67"/>
    </row>
    <row r="119" spans="1:12" s="23" customFormat="1" x14ac:dyDescent="0.25">
      <c r="A119" s="74"/>
      <c r="B119" s="71"/>
      <c r="C119" s="2" t="s">
        <v>16</v>
      </c>
      <c r="D119" s="3" t="s">
        <v>30</v>
      </c>
      <c r="E119" s="5">
        <v>6</v>
      </c>
      <c r="F119" s="6"/>
      <c r="G119" s="4">
        <v>123</v>
      </c>
      <c r="I119" s="4">
        <f>E119*G119</f>
        <v>738</v>
      </c>
      <c r="K119" s="4">
        <f>I119</f>
        <v>738</v>
      </c>
      <c r="L119" s="67"/>
    </row>
    <row r="120" spans="1:12" s="23" customFormat="1" x14ac:dyDescent="0.25">
      <c r="A120" s="74"/>
      <c r="B120" s="71"/>
      <c r="C120" s="2" t="s">
        <v>16</v>
      </c>
      <c r="D120" s="3" t="s">
        <v>15</v>
      </c>
      <c r="E120" s="5">
        <v>2</v>
      </c>
      <c r="F120" s="6">
        <v>3</v>
      </c>
      <c r="G120" s="14"/>
      <c r="H120" s="4">
        <v>51</v>
      </c>
      <c r="I120" s="4"/>
      <c r="J120" s="4">
        <f>F120*H120</f>
        <v>153</v>
      </c>
      <c r="K120" s="4">
        <f>J120</f>
        <v>153</v>
      </c>
      <c r="L120" s="67"/>
    </row>
    <row r="121" spans="1:12" s="23" customFormat="1" x14ac:dyDescent="0.25">
      <c r="A121" s="74"/>
      <c r="B121" s="71"/>
      <c r="C121" s="2" t="s">
        <v>16</v>
      </c>
      <c r="D121" s="3" t="s">
        <v>10</v>
      </c>
      <c r="E121" s="5">
        <v>17</v>
      </c>
      <c r="F121" s="6">
        <v>28</v>
      </c>
      <c r="G121" s="14"/>
      <c r="H121" s="4">
        <v>51</v>
      </c>
      <c r="I121" s="4"/>
      <c r="J121" s="4">
        <f>F121*H121</f>
        <v>1428</v>
      </c>
      <c r="K121" s="4">
        <f>J121</f>
        <v>1428</v>
      </c>
      <c r="L121" s="67"/>
    </row>
    <row r="122" spans="1:12" s="23" customFormat="1" x14ac:dyDescent="0.25">
      <c r="A122" s="74"/>
      <c r="B122" s="71"/>
      <c r="C122" s="2" t="s">
        <v>16</v>
      </c>
      <c r="D122" s="3" t="s">
        <v>11</v>
      </c>
      <c r="E122" s="5">
        <v>700</v>
      </c>
      <c r="F122" s="6">
        <v>1167</v>
      </c>
      <c r="G122" s="14"/>
      <c r="H122" s="4">
        <v>51</v>
      </c>
      <c r="I122" s="4"/>
      <c r="J122" s="4">
        <f>F122*H122</f>
        <v>59517</v>
      </c>
      <c r="K122" s="4">
        <f>J122</f>
        <v>59517</v>
      </c>
      <c r="L122" s="67"/>
    </row>
    <row r="123" spans="1:12" s="23" customFormat="1" x14ac:dyDescent="0.25">
      <c r="A123" s="74"/>
      <c r="B123" s="71"/>
      <c r="C123" s="2" t="s">
        <v>16</v>
      </c>
      <c r="D123" s="3" t="s">
        <v>12</v>
      </c>
      <c r="E123" s="5">
        <v>200</v>
      </c>
      <c r="F123" s="6">
        <v>364</v>
      </c>
      <c r="G123" s="14"/>
      <c r="H123" s="4">
        <v>51</v>
      </c>
      <c r="I123" s="4"/>
      <c r="J123" s="4">
        <f>F123*H123</f>
        <v>18564</v>
      </c>
      <c r="K123" s="4">
        <f>J123</f>
        <v>18564</v>
      </c>
      <c r="L123" s="67"/>
    </row>
    <row r="124" spans="1:12" s="23" customFormat="1" x14ac:dyDescent="0.25">
      <c r="A124" s="74"/>
      <c r="B124" s="71"/>
      <c r="C124" s="2" t="s">
        <v>16</v>
      </c>
      <c r="D124" s="3" t="s">
        <v>31</v>
      </c>
      <c r="E124" s="23">
        <v>13</v>
      </c>
      <c r="F124" s="25"/>
      <c r="G124" s="4">
        <v>121</v>
      </c>
      <c r="H124" s="4"/>
      <c r="I124" s="4">
        <f>E124*G124</f>
        <v>1573</v>
      </c>
      <c r="J124" s="4"/>
      <c r="K124" s="4">
        <f>I124</f>
        <v>1573</v>
      </c>
      <c r="L124" s="67"/>
    </row>
    <row r="125" spans="1:12" s="23" customFormat="1" x14ac:dyDescent="0.25">
      <c r="A125" s="74"/>
      <c r="B125" s="71"/>
      <c r="C125" s="14" t="s">
        <v>34</v>
      </c>
      <c r="D125" s="3" t="s">
        <v>10</v>
      </c>
      <c r="E125" s="5">
        <v>1</v>
      </c>
      <c r="F125" s="6">
        <v>2</v>
      </c>
      <c r="G125" s="4"/>
      <c r="H125" s="4">
        <v>51</v>
      </c>
      <c r="I125" s="13"/>
      <c r="J125" s="4">
        <f>F125*H125</f>
        <v>102</v>
      </c>
      <c r="K125" s="4">
        <f>J125</f>
        <v>102</v>
      </c>
      <c r="L125" s="67"/>
    </row>
    <row r="126" spans="1:12" s="23" customFormat="1" x14ac:dyDescent="0.25">
      <c r="A126" s="74"/>
      <c r="B126" s="71"/>
      <c r="C126" s="14" t="s">
        <v>34</v>
      </c>
      <c r="D126" s="3" t="s">
        <v>11</v>
      </c>
      <c r="E126" s="5">
        <v>50</v>
      </c>
      <c r="F126" s="6">
        <v>83</v>
      </c>
      <c r="G126" s="4"/>
      <c r="H126" s="4">
        <v>51</v>
      </c>
      <c r="I126" s="13"/>
      <c r="J126" s="4">
        <f>F126*H126</f>
        <v>4233</v>
      </c>
      <c r="K126" s="4">
        <f>J126</f>
        <v>4233</v>
      </c>
      <c r="L126" s="67"/>
    </row>
    <row r="127" spans="1:12" s="23" customFormat="1" x14ac:dyDescent="0.25">
      <c r="A127" s="74"/>
      <c r="B127" s="71"/>
      <c r="C127" s="14" t="s">
        <v>34</v>
      </c>
      <c r="D127" s="3" t="s">
        <v>12</v>
      </c>
      <c r="E127" s="5">
        <v>36</v>
      </c>
      <c r="F127" s="6">
        <v>65</v>
      </c>
      <c r="G127" s="4"/>
      <c r="H127" s="4">
        <v>51</v>
      </c>
      <c r="I127" s="13"/>
      <c r="J127" s="4">
        <f>F127*H127</f>
        <v>3315</v>
      </c>
      <c r="K127" s="4">
        <f>J127</f>
        <v>3315</v>
      </c>
      <c r="L127" s="67"/>
    </row>
    <row r="128" spans="1:12" s="23" customFormat="1" x14ac:dyDescent="0.25">
      <c r="A128" s="74"/>
      <c r="B128" s="72"/>
      <c r="C128" s="7"/>
      <c r="D128" s="8" t="s">
        <v>13</v>
      </c>
      <c r="E128" s="9">
        <f>SUM(E111:E127)</f>
        <v>1611</v>
      </c>
      <c r="F128" s="9">
        <f>SUM(F111:F127)</f>
        <v>2650</v>
      </c>
      <c r="G128" s="10"/>
      <c r="H128" s="10"/>
      <c r="I128" s="11"/>
      <c r="J128" s="11"/>
      <c r="K128" s="9">
        <f>SUM(K111:K127)</f>
        <v>143388</v>
      </c>
      <c r="L128" s="67"/>
    </row>
    <row r="129" spans="1:12" s="23" customFormat="1" x14ac:dyDescent="0.25">
      <c r="A129" s="74"/>
      <c r="B129" s="70" t="s">
        <v>48</v>
      </c>
      <c r="C129" s="30" t="s">
        <v>34</v>
      </c>
      <c r="D129" s="3" t="s">
        <v>29</v>
      </c>
      <c r="E129" s="28">
        <v>2</v>
      </c>
      <c r="F129" s="6"/>
      <c r="G129" s="4">
        <v>123</v>
      </c>
      <c r="I129" s="4">
        <f>E129*G129</f>
        <v>246</v>
      </c>
      <c r="K129" s="4">
        <f>I129</f>
        <v>246</v>
      </c>
      <c r="L129" s="67"/>
    </row>
    <row r="130" spans="1:12" s="23" customFormat="1" x14ac:dyDescent="0.25">
      <c r="A130" s="74"/>
      <c r="B130" s="68"/>
      <c r="C130" s="30" t="s">
        <v>34</v>
      </c>
      <c r="D130" s="3" t="s">
        <v>30</v>
      </c>
      <c r="E130" s="28">
        <v>16</v>
      </c>
      <c r="F130" s="6"/>
      <c r="G130" s="4">
        <v>123</v>
      </c>
      <c r="I130" s="4">
        <f>E130*G130</f>
        <v>1968</v>
      </c>
      <c r="K130" s="4">
        <f>I130</f>
        <v>1968</v>
      </c>
      <c r="L130" s="67"/>
    </row>
    <row r="131" spans="1:12" s="23" customFormat="1" x14ac:dyDescent="0.25">
      <c r="A131" s="74"/>
      <c r="B131" s="68"/>
      <c r="C131" s="2" t="s">
        <v>34</v>
      </c>
      <c r="D131" s="3" t="s">
        <v>15</v>
      </c>
      <c r="E131" s="28">
        <v>8</v>
      </c>
      <c r="F131" s="6">
        <v>13</v>
      </c>
      <c r="G131" s="14"/>
      <c r="H131" s="4">
        <v>51</v>
      </c>
      <c r="I131" s="4"/>
      <c r="J131" s="4">
        <f>F131*H131</f>
        <v>663</v>
      </c>
      <c r="K131" s="4">
        <f>J131</f>
        <v>663</v>
      </c>
      <c r="L131" s="67"/>
    </row>
    <row r="132" spans="1:12" s="23" customFormat="1" x14ac:dyDescent="0.25">
      <c r="A132" s="74"/>
      <c r="B132" s="68"/>
      <c r="C132" s="2" t="s">
        <v>34</v>
      </c>
      <c r="D132" s="3" t="s">
        <v>11</v>
      </c>
      <c r="E132" s="28">
        <v>240</v>
      </c>
      <c r="F132" s="6">
        <v>400</v>
      </c>
      <c r="G132" s="14"/>
      <c r="H132" s="4">
        <v>51</v>
      </c>
      <c r="I132" s="4"/>
      <c r="J132" s="4">
        <f>F132*H132</f>
        <v>20400</v>
      </c>
      <c r="K132" s="4">
        <f>J132</f>
        <v>20400</v>
      </c>
      <c r="L132" s="67"/>
    </row>
    <row r="133" spans="1:12" s="23" customFormat="1" x14ac:dyDescent="0.25">
      <c r="A133" s="74"/>
      <c r="B133" s="68"/>
      <c r="C133" s="2" t="s">
        <v>34</v>
      </c>
      <c r="D133" s="3" t="s">
        <v>12</v>
      </c>
      <c r="E133" s="5">
        <v>65</v>
      </c>
      <c r="F133" s="6">
        <v>118</v>
      </c>
      <c r="G133" s="4"/>
      <c r="H133" s="4">
        <v>51</v>
      </c>
      <c r="I133" s="4"/>
      <c r="J133" s="4">
        <f>F133*H133</f>
        <v>6018</v>
      </c>
      <c r="K133" s="4">
        <f>J133</f>
        <v>6018</v>
      </c>
      <c r="L133" s="67"/>
    </row>
    <row r="134" spans="1:12" s="23" customFormat="1" x14ac:dyDescent="0.25">
      <c r="A134" s="74"/>
      <c r="B134" s="68"/>
      <c r="C134" s="29" t="s">
        <v>39</v>
      </c>
      <c r="D134" s="3" t="s">
        <v>29</v>
      </c>
      <c r="E134" s="5">
        <v>11</v>
      </c>
      <c r="F134" s="25"/>
      <c r="G134" s="4">
        <v>115</v>
      </c>
      <c r="H134" s="14"/>
      <c r="I134" s="4">
        <f>E134*G134</f>
        <v>1265</v>
      </c>
      <c r="J134" s="14"/>
      <c r="K134" s="4">
        <f>I134</f>
        <v>1265</v>
      </c>
      <c r="L134" s="67"/>
    </row>
    <row r="135" spans="1:12" s="23" customFormat="1" x14ac:dyDescent="0.25">
      <c r="A135" s="74"/>
      <c r="B135" s="68"/>
      <c r="C135" s="29" t="s">
        <v>39</v>
      </c>
      <c r="D135" s="3" t="s">
        <v>30</v>
      </c>
      <c r="E135" s="14">
        <v>17</v>
      </c>
      <c r="F135" s="25"/>
      <c r="G135" s="4">
        <v>115</v>
      </c>
      <c r="H135" s="14"/>
      <c r="I135" s="4">
        <f>E135*G135</f>
        <v>1955</v>
      </c>
      <c r="J135" s="14"/>
      <c r="K135" s="4">
        <f>I135</f>
        <v>1955</v>
      </c>
      <c r="L135" s="67"/>
    </row>
    <row r="136" spans="1:12" s="23" customFormat="1" x14ac:dyDescent="0.25">
      <c r="A136" s="74"/>
      <c r="B136" s="68"/>
      <c r="C136" s="29" t="s">
        <v>39</v>
      </c>
      <c r="D136" s="3" t="s">
        <v>15</v>
      </c>
      <c r="E136" s="14">
        <v>8</v>
      </c>
      <c r="F136" s="6">
        <v>13</v>
      </c>
      <c r="G136" s="4"/>
      <c r="H136" s="4">
        <v>47</v>
      </c>
      <c r="I136" s="4"/>
      <c r="J136" s="4">
        <f>F136*H136</f>
        <v>611</v>
      </c>
      <c r="K136" s="4">
        <f>J136</f>
        <v>611</v>
      </c>
      <c r="L136" s="67"/>
    </row>
    <row r="137" spans="1:12" s="23" customFormat="1" x14ac:dyDescent="0.25">
      <c r="A137" s="74"/>
      <c r="B137" s="68"/>
      <c r="C137" s="29" t="s">
        <v>39</v>
      </c>
      <c r="D137" s="3" t="s">
        <v>10</v>
      </c>
      <c r="E137" s="14">
        <v>1</v>
      </c>
      <c r="F137" s="6">
        <v>2</v>
      </c>
      <c r="G137" s="4"/>
      <c r="H137" s="4">
        <v>47</v>
      </c>
      <c r="I137" s="4"/>
      <c r="J137" s="4">
        <f>F137*H137</f>
        <v>94</v>
      </c>
      <c r="K137" s="4">
        <f>J137</f>
        <v>94</v>
      </c>
      <c r="L137" s="67"/>
    </row>
    <row r="138" spans="1:12" s="23" customFormat="1" x14ac:dyDescent="0.25">
      <c r="A138" s="74"/>
      <c r="B138" s="68"/>
      <c r="C138" s="29" t="s">
        <v>39</v>
      </c>
      <c r="D138" s="3" t="s">
        <v>11</v>
      </c>
      <c r="E138" s="14">
        <v>150</v>
      </c>
      <c r="F138" s="6">
        <v>250</v>
      </c>
      <c r="G138" s="14"/>
      <c r="H138" s="4">
        <v>47</v>
      </c>
      <c r="I138" s="4"/>
      <c r="J138" s="4">
        <f>F138*H138</f>
        <v>11750</v>
      </c>
      <c r="K138" s="4">
        <f>J138</f>
        <v>11750</v>
      </c>
      <c r="L138" s="67"/>
    </row>
    <row r="139" spans="1:12" s="23" customFormat="1" x14ac:dyDescent="0.25">
      <c r="A139" s="74"/>
      <c r="B139" s="68"/>
      <c r="C139" s="29" t="s">
        <v>39</v>
      </c>
      <c r="D139" s="3" t="s">
        <v>12</v>
      </c>
      <c r="E139" s="14">
        <v>42</v>
      </c>
      <c r="F139" s="6">
        <v>76</v>
      </c>
      <c r="G139" s="14"/>
      <c r="H139" s="4">
        <v>47</v>
      </c>
      <c r="I139" s="4"/>
      <c r="J139" s="4">
        <f>F139*H139</f>
        <v>3572</v>
      </c>
      <c r="K139" s="4">
        <f>J139</f>
        <v>3572</v>
      </c>
      <c r="L139" s="67"/>
    </row>
    <row r="140" spans="1:12" s="23" customFormat="1" x14ac:dyDescent="0.25">
      <c r="A140" s="74"/>
      <c r="B140" s="68"/>
      <c r="C140" s="29" t="s">
        <v>39</v>
      </c>
      <c r="D140" s="3" t="s">
        <v>31</v>
      </c>
      <c r="E140" s="28">
        <v>2</v>
      </c>
      <c r="F140" s="6"/>
      <c r="G140" s="4">
        <v>100</v>
      </c>
      <c r="H140" s="14"/>
      <c r="I140" s="4">
        <f>E140*G140</f>
        <v>200</v>
      </c>
      <c r="J140" s="14"/>
      <c r="K140" s="4">
        <f>I140</f>
        <v>200</v>
      </c>
      <c r="L140" s="67"/>
    </row>
    <row r="141" spans="1:12" s="23" customFormat="1" x14ac:dyDescent="0.25">
      <c r="A141" s="74"/>
      <c r="B141" s="68"/>
      <c r="C141" s="23" t="s">
        <v>38</v>
      </c>
      <c r="D141" s="3" t="s">
        <v>30</v>
      </c>
      <c r="E141" s="5">
        <v>2</v>
      </c>
      <c r="F141" s="6"/>
      <c r="G141" s="4">
        <v>145</v>
      </c>
      <c r="H141" s="4"/>
      <c r="I141" s="4">
        <f>E141*G141</f>
        <v>290</v>
      </c>
      <c r="J141" s="4"/>
      <c r="K141" s="4">
        <f>I141</f>
        <v>290</v>
      </c>
      <c r="L141" s="67"/>
    </row>
    <row r="142" spans="1:12" s="23" customFormat="1" x14ac:dyDescent="0.25">
      <c r="A142" s="74"/>
      <c r="B142" s="68"/>
      <c r="C142" s="30" t="s">
        <v>38</v>
      </c>
      <c r="D142" s="3" t="s">
        <v>11</v>
      </c>
      <c r="E142" s="5">
        <v>30</v>
      </c>
      <c r="F142" s="6">
        <v>50</v>
      </c>
      <c r="G142" s="4"/>
      <c r="H142" s="4">
        <v>51</v>
      </c>
      <c r="I142" s="4"/>
      <c r="J142" s="4">
        <f>F142*H142</f>
        <v>2550</v>
      </c>
      <c r="K142" s="4">
        <f>J142</f>
        <v>2550</v>
      </c>
      <c r="L142" s="67"/>
    </row>
    <row r="143" spans="1:12" s="23" customFormat="1" x14ac:dyDescent="0.25">
      <c r="A143" s="74"/>
      <c r="B143" s="68"/>
      <c r="C143" s="29" t="s">
        <v>38</v>
      </c>
      <c r="D143" s="3" t="s">
        <v>12</v>
      </c>
      <c r="E143" s="5">
        <v>8</v>
      </c>
      <c r="F143" s="6">
        <v>15</v>
      </c>
      <c r="G143" s="4"/>
      <c r="H143" s="4">
        <v>51</v>
      </c>
      <c r="I143" s="13"/>
      <c r="J143" s="4">
        <f>F143*H143</f>
        <v>765</v>
      </c>
      <c r="K143" s="4">
        <f>J143</f>
        <v>765</v>
      </c>
      <c r="L143" s="67"/>
    </row>
    <row r="144" spans="1:12" s="23" customFormat="1" x14ac:dyDescent="0.25">
      <c r="A144" s="74"/>
      <c r="B144" s="68"/>
      <c r="C144" s="14" t="s">
        <v>40</v>
      </c>
      <c r="D144" s="3" t="s">
        <v>11</v>
      </c>
      <c r="E144" s="5">
        <v>12</v>
      </c>
      <c r="F144" s="6">
        <v>20</v>
      </c>
      <c r="G144" s="4"/>
      <c r="H144" s="4">
        <v>51</v>
      </c>
      <c r="I144" s="13"/>
      <c r="J144" s="4">
        <f>F144*H144</f>
        <v>1020</v>
      </c>
      <c r="K144" s="4">
        <f>J144</f>
        <v>1020</v>
      </c>
      <c r="L144" s="67"/>
    </row>
    <row r="145" spans="1:12" s="23" customFormat="1" x14ac:dyDescent="0.25">
      <c r="A145" s="74"/>
      <c r="B145" s="68"/>
      <c r="C145" s="14" t="s">
        <v>40</v>
      </c>
      <c r="D145" s="3" t="s">
        <v>12</v>
      </c>
      <c r="E145" s="5">
        <v>4</v>
      </c>
      <c r="F145" s="6">
        <v>7</v>
      </c>
      <c r="G145" s="4"/>
      <c r="H145" s="4">
        <v>51</v>
      </c>
      <c r="I145" s="13"/>
      <c r="J145" s="4">
        <f>F145*H145</f>
        <v>357</v>
      </c>
      <c r="K145" s="4">
        <f>J145</f>
        <v>357</v>
      </c>
      <c r="L145" s="67"/>
    </row>
    <row r="146" spans="1:12" s="23" customFormat="1" x14ac:dyDescent="0.25">
      <c r="A146" s="74"/>
      <c r="B146" s="68"/>
      <c r="C146" s="14" t="s">
        <v>35</v>
      </c>
      <c r="D146" s="3" t="s">
        <v>30</v>
      </c>
      <c r="E146" s="5">
        <v>1</v>
      </c>
      <c r="F146" s="6"/>
      <c r="G146" s="4">
        <v>123</v>
      </c>
      <c r="H146" s="4"/>
      <c r="I146" s="4">
        <f>E146*G146</f>
        <v>123</v>
      </c>
      <c r="J146" s="4"/>
      <c r="K146" s="4">
        <f>I146</f>
        <v>123</v>
      </c>
      <c r="L146" s="67"/>
    </row>
    <row r="147" spans="1:12" s="23" customFormat="1" x14ac:dyDescent="0.25">
      <c r="A147" s="74"/>
      <c r="B147" s="68"/>
      <c r="C147" s="14" t="s">
        <v>35</v>
      </c>
      <c r="D147" s="3" t="s">
        <v>15</v>
      </c>
      <c r="E147" s="28">
        <v>2</v>
      </c>
      <c r="F147" s="6">
        <v>3</v>
      </c>
      <c r="G147" s="14"/>
      <c r="H147" s="4">
        <v>51</v>
      </c>
      <c r="I147" s="4"/>
      <c r="J147" s="4">
        <f>F147*H147</f>
        <v>153</v>
      </c>
      <c r="K147" s="4">
        <f>J147</f>
        <v>153</v>
      </c>
      <c r="L147" s="67"/>
    </row>
    <row r="148" spans="1:12" s="23" customFormat="1" x14ac:dyDescent="0.25">
      <c r="A148" s="74"/>
      <c r="B148" s="68"/>
      <c r="C148" s="14" t="s">
        <v>35</v>
      </c>
      <c r="D148" s="3" t="s">
        <v>10</v>
      </c>
      <c r="E148" s="28">
        <v>1</v>
      </c>
      <c r="F148" s="6">
        <v>2</v>
      </c>
      <c r="G148" s="14"/>
      <c r="H148" s="4">
        <v>51</v>
      </c>
      <c r="I148" s="4"/>
      <c r="J148" s="4">
        <f>F148*H148</f>
        <v>102</v>
      </c>
      <c r="K148" s="4">
        <f>J148</f>
        <v>102</v>
      </c>
      <c r="L148" s="67"/>
    </row>
    <row r="149" spans="1:12" s="23" customFormat="1" x14ac:dyDescent="0.25">
      <c r="A149" s="74"/>
      <c r="B149" s="68"/>
      <c r="C149" s="14" t="s">
        <v>35</v>
      </c>
      <c r="D149" s="3" t="s">
        <v>11</v>
      </c>
      <c r="E149" s="28">
        <v>50</v>
      </c>
      <c r="F149" s="6">
        <v>83</v>
      </c>
      <c r="G149" s="14"/>
      <c r="H149" s="4">
        <v>51</v>
      </c>
      <c r="I149" s="4"/>
      <c r="J149" s="4">
        <f>F149*H149</f>
        <v>4233</v>
      </c>
      <c r="K149" s="4">
        <f>J149</f>
        <v>4233</v>
      </c>
      <c r="L149" s="67"/>
    </row>
    <row r="150" spans="1:12" s="23" customFormat="1" x14ac:dyDescent="0.25">
      <c r="A150" s="74"/>
      <c r="B150" s="68"/>
      <c r="C150" s="14" t="s">
        <v>35</v>
      </c>
      <c r="D150" s="3" t="s">
        <v>12</v>
      </c>
      <c r="E150" s="5">
        <v>21</v>
      </c>
      <c r="F150" s="6">
        <v>38</v>
      </c>
      <c r="G150" s="4"/>
      <c r="H150" s="4">
        <v>51</v>
      </c>
      <c r="I150" s="4"/>
      <c r="J150" s="4">
        <f>F150*H150</f>
        <v>1938</v>
      </c>
      <c r="K150" s="4">
        <f>J150</f>
        <v>1938</v>
      </c>
      <c r="L150" s="67"/>
    </row>
    <row r="151" spans="1:12" s="23" customFormat="1" x14ac:dyDescent="0.25">
      <c r="A151" s="74"/>
      <c r="B151" s="69"/>
      <c r="C151" s="7"/>
      <c r="D151" s="8" t="s">
        <v>13</v>
      </c>
      <c r="E151" s="9">
        <f>SUM(E129:E150)</f>
        <v>693</v>
      </c>
      <c r="F151" s="9">
        <f>SUM(F129:F150)</f>
        <v>1090</v>
      </c>
      <c r="G151" s="10"/>
      <c r="H151" s="10"/>
      <c r="I151" s="11"/>
      <c r="J151" s="11"/>
      <c r="K151" s="9">
        <f>SUM(K129:K150)</f>
        <v>60273</v>
      </c>
      <c r="L151" s="67"/>
    </row>
    <row r="152" spans="1:12" s="23" customFormat="1" x14ac:dyDescent="0.25">
      <c r="A152" s="74"/>
      <c r="B152" s="68" t="s">
        <v>49</v>
      </c>
      <c r="C152" s="2" t="s">
        <v>14</v>
      </c>
      <c r="D152" s="3" t="s">
        <v>11</v>
      </c>
      <c r="E152" s="26">
        <v>2</v>
      </c>
      <c r="F152" s="6">
        <v>3</v>
      </c>
      <c r="G152" s="29"/>
      <c r="H152" s="4">
        <v>51</v>
      </c>
      <c r="I152" s="33"/>
      <c r="J152" s="4">
        <f>F152*H152</f>
        <v>153</v>
      </c>
      <c r="K152" s="4">
        <f>J152</f>
        <v>153</v>
      </c>
      <c r="L152" s="67"/>
    </row>
    <row r="153" spans="1:12" s="23" customFormat="1" x14ac:dyDescent="0.25">
      <c r="A153" s="74"/>
      <c r="B153" s="68"/>
      <c r="C153" s="2" t="s">
        <v>14</v>
      </c>
      <c r="D153" s="3" t="s">
        <v>12</v>
      </c>
      <c r="E153" s="26">
        <v>1</v>
      </c>
      <c r="F153" s="6">
        <v>2</v>
      </c>
      <c r="G153" s="2"/>
      <c r="H153" s="4">
        <v>51</v>
      </c>
      <c r="I153" s="33"/>
      <c r="J153" s="4">
        <f>F153*H153</f>
        <v>102</v>
      </c>
      <c r="K153" s="4">
        <f>J153</f>
        <v>102</v>
      </c>
      <c r="L153" s="67"/>
    </row>
    <row r="154" spans="1:12" s="23" customFormat="1" x14ac:dyDescent="0.25">
      <c r="A154" s="74"/>
      <c r="B154" s="68"/>
      <c r="C154" s="23" t="s">
        <v>38</v>
      </c>
      <c r="D154" s="3" t="s">
        <v>30</v>
      </c>
      <c r="E154" s="5">
        <v>3</v>
      </c>
      <c r="F154" s="6"/>
      <c r="G154" s="4">
        <v>145</v>
      </c>
      <c r="H154" s="4"/>
      <c r="I154" s="4">
        <f>E154*G154</f>
        <v>435</v>
      </c>
      <c r="J154" s="4"/>
      <c r="K154" s="4">
        <f>I154</f>
        <v>435</v>
      </c>
      <c r="L154" s="67"/>
    </row>
    <row r="155" spans="1:12" s="23" customFormat="1" x14ac:dyDescent="0.25">
      <c r="A155" s="74"/>
      <c r="B155" s="68"/>
      <c r="C155" s="30" t="s">
        <v>38</v>
      </c>
      <c r="D155" s="3" t="s">
        <v>15</v>
      </c>
      <c r="E155" s="5">
        <v>2</v>
      </c>
      <c r="F155" s="6">
        <v>3</v>
      </c>
      <c r="G155" s="4"/>
      <c r="H155" s="4">
        <v>51</v>
      </c>
      <c r="I155" s="13"/>
      <c r="J155" s="4">
        <f>F155*H155</f>
        <v>153</v>
      </c>
      <c r="K155" s="4">
        <f>J155</f>
        <v>153</v>
      </c>
      <c r="L155" s="67"/>
    </row>
    <row r="156" spans="1:12" s="23" customFormat="1" x14ac:dyDescent="0.25">
      <c r="A156" s="74"/>
      <c r="B156" s="68"/>
      <c r="C156" s="30" t="s">
        <v>38</v>
      </c>
      <c r="D156" s="3" t="s">
        <v>11</v>
      </c>
      <c r="E156" s="5">
        <v>30</v>
      </c>
      <c r="F156" s="6">
        <v>50</v>
      </c>
      <c r="G156" s="4"/>
      <c r="H156" s="4">
        <v>51</v>
      </c>
      <c r="I156" s="13"/>
      <c r="J156" s="4">
        <f>F156*H156</f>
        <v>2550</v>
      </c>
      <c r="K156" s="4">
        <f>J156</f>
        <v>2550</v>
      </c>
      <c r="L156" s="67"/>
    </row>
    <row r="157" spans="1:12" s="23" customFormat="1" x14ac:dyDescent="0.25">
      <c r="A157" s="74"/>
      <c r="B157" s="68"/>
      <c r="C157" s="29" t="s">
        <v>38</v>
      </c>
      <c r="D157" s="3" t="s">
        <v>12</v>
      </c>
      <c r="E157" s="5">
        <v>10</v>
      </c>
      <c r="F157" s="6">
        <v>18</v>
      </c>
      <c r="G157" s="4"/>
      <c r="H157" s="4">
        <v>51</v>
      </c>
      <c r="I157" s="13"/>
      <c r="J157" s="4">
        <f>F157*H157</f>
        <v>918</v>
      </c>
      <c r="K157" s="4">
        <f>J157</f>
        <v>918</v>
      </c>
      <c r="L157" s="67"/>
    </row>
    <row r="158" spans="1:12" s="23" customFormat="1" x14ac:dyDescent="0.25">
      <c r="A158" s="74"/>
      <c r="B158" s="68"/>
      <c r="C158" s="30" t="s">
        <v>34</v>
      </c>
      <c r="D158" s="3" t="s">
        <v>30</v>
      </c>
      <c r="E158" s="28">
        <v>3</v>
      </c>
      <c r="F158" s="6"/>
      <c r="G158" s="4">
        <v>123</v>
      </c>
      <c r="I158" s="4">
        <f>E158*G158</f>
        <v>369</v>
      </c>
      <c r="K158" s="4">
        <f>I158</f>
        <v>369</v>
      </c>
      <c r="L158" s="67"/>
    </row>
    <row r="159" spans="1:12" s="23" customFormat="1" x14ac:dyDescent="0.25">
      <c r="A159" s="74"/>
      <c r="B159" s="68"/>
      <c r="C159" s="14" t="s">
        <v>34</v>
      </c>
      <c r="D159" s="3" t="s">
        <v>15</v>
      </c>
      <c r="E159" s="5">
        <v>4</v>
      </c>
      <c r="F159" s="6">
        <v>7</v>
      </c>
      <c r="G159" s="14"/>
      <c r="H159" s="4">
        <v>51</v>
      </c>
      <c r="I159" s="4"/>
      <c r="J159" s="4">
        <f>F159*H159</f>
        <v>357</v>
      </c>
      <c r="K159" s="4">
        <f>J159</f>
        <v>357</v>
      </c>
      <c r="L159" s="67"/>
    </row>
    <row r="160" spans="1:12" s="23" customFormat="1" x14ac:dyDescent="0.25">
      <c r="A160" s="74"/>
      <c r="B160" s="68"/>
      <c r="C160" s="14" t="s">
        <v>34</v>
      </c>
      <c r="D160" s="3" t="s">
        <v>11</v>
      </c>
      <c r="E160" s="5">
        <v>50</v>
      </c>
      <c r="F160" s="6">
        <v>83</v>
      </c>
      <c r="G160" s="14"/>
      <c r="H160" s="4">
        <v>51</v>
      </c>
      <c r="I160" s="4"/>
      <c r="J160" s="4">
        <f>F160*H160</f>
        <v>4233</v>
      </c>
      <c r="K160" s="4">
        <f>J160</f>
        <v>4233</v>
      </c>
      <c r="L160" s="67"/>
    </row>
    <row r="161" spans="1:12" s="23" customFormat="1" x14ac:dyDescent="0.25">
      <c r="A161" s="74"/>
      <c r="B161" s="68"/>
      <c r="C161" s="14" t="s">
        <v>34</v>
      </c>
      <c r="D161" s="3" t="s">
        <v>12</v>
      </c>
      <c r="E161" s="5">
        <v>10</v>
      </c>
      <c r="F161" s="6">
        <v>18</v>
      </c>
      <c r="G161" s="4"/>
      <c r="H161" s="4">
        <v>51</v>
      </c>
      <c r="I161" s="13"/>
      <c r="J161" s="4">
        <f>F161*H161</f>
        <v>918</v>
      </c>
      <c r="K161" s="4">
        <f>J161</f>
        <v>918</v>
      </c>
      <c r="L161" s="67"/>
    </row>
    <row r="162" spans="1:12" s="23" customFormat="1" x14ac:dyDescent="0.25">
      <c r="A162" s="74"/>
      <c r="B162" s="69"/>
      <c r="C162" s="7"/>
      <c r="D162" s="8" t="s">
        <v>13</v>
      </c>
      <c r="E162" s="9">
        <f>SUM(E152:E161)</f>
        <v>115</v>
      </c>
      <c r="F162" s="9">
        <f>SUM(F152:F161)</f>
        <v>184</v>
      </c>
      <c r="G162" s="10"/>
      <c r="H162" s="10"/>
      <c r="I162" s="11"/>
      <c r="J162" s="11"/>
      <c r="K162" s="9">
        <f>SUM(K152:K161)</f>
        <v>10188</v>
      </c>
      <c r="L162" s="67"/>
    </row>
    <row r="163" spans="1:12" s="23" customFormat="1" x14ac:dyDescent="0.25">
      <c r="A163" s="74"/>
      <c r="B163" s="70" t="s">
        <v>50</v>
      </c>
      <c r="C163" s="2" t="s">
        <v>14</v>
      </c>
      <c r="D163" s="3" t="s">
        <v>29</v>
      </c>
      <c r="E163" s="26">
        <v>54</v>
      </c>
      <c r="F163" s="34"/>
      <c r="G163" s="4">
        <v>200</v>
      </c>
      <c r="H163" s="29"/>
      <c r="I163" s="4">
        <f>E163*G163</f>
        <v>10800</v>
      </c>
      <c r="J163" s="33"/>
      <c r="K163" s="4">
        <f>I163</f>
        <v>10800</v>
      </c>
      <c r="L163" s="67"/>
    </row>
    <row r="164" spans="1:12" s="23" customFormat="1" x14ac:dyDescent="0.25">
      <c r="A164" s="74"/>
      <c r="B164" s="68"/>
      <c r="C164" s="2" t="s">
        <v>14</v>
      </c>
      <c r="D164" s="3" t="s">
        <v>30</v>
      </c>
      <c r="E164" s="26">
        <v>2</v>
      </c>
      <c r="F164" s="34"/>
      <c r="G164" s="4">
        <v>180</v>
      </c>
      <c r="H164" s="29"/>
      <c r="I164" s="4">
        <f>E164*G164</f>
        <v>360</v>
      </c>
      <c r="J164" s="33"/>
      <c r="K164" s="4">
        <f>I164</f>
        <v>360</v>
      </c>
      <c r="L164" s="67"/>
    </row>
    <row r="165" spans="1:12" s="23" customFormat="1" x14ac:dyDescent="0.25">
      <c r="A165" s="74"/>
      <c r="B165" s="68"/>
      <c r="C165" s="2" t="s">
        <v>14</v>
      </c>
      <c r="D165" s="3" t="s">
        <v>10</v>
      </c>
      <c r="E165" s="26">
        <v>8</v>
      </c>
      <c r="F165" s="6">
        <v>13</v>
      </c>
      <c r="G165" s="29"/>
      <c r="H165" s="4">
        <v>51</v>
      </c>
      <c r="I165" s="33"/>
      <c r="J165" s="4">
        <f>F165*H165</f>
        <v>663</v>
      </c>
      <c r="K165" s="4">
        <f>J165</f>
        <v>663</v>
      </c>
      <c r="L165" s="67"/>
    </row>
    <row r="166" spans="1:12" s="23" customFormat="1" x14ac:dyDescent="0.25">
      <c r="A166" s="74"/>
      <c r="B166" s="68"/>
      <c r="C166" s="2" t="s">
        <v>14</v>
      </c>
      <c r="D166" s="3" t="s">
        <v>11</v>
      </c>
      <c r="E166" s="26">
        <v>140</v>
      </c>
      <c r="F166" s="6">
        <v>233</v>
      </c>
      <c r="G166" s="29"/>
      <c r="H166" s="4">
        <v>51</v>
      </c>
      <c r="I166" s="33"/>
      <c r="J166" s="4">
        <f>F166*H166</f>
        <v>11883</v>
      </c>
      <c r="K166" s="4">
        <f>J166</f>
        <v>11883</v>
      </c>
      <c r="L166" s="67"/>
    </row>
    <row r="167" spans="1:12" s="23" customFormat="1" x14ac:dyDescent="0.25">
      <c r="A167" s="74"/>
      <c r="B167" s="68"/>
      <c r="C167" s="2" t="s">
        <v>14</v>
      </c>
      <c r="D167" s="3" t="s">
        <v>12</v>
      </c>
      <c r="E167" s="26">
        <v>90</v>
      </c>
      <c r="F167" s="6">
        <v>164</v>
      </c>
      <c r="G167" s="29"/>
      <c r="H167" s="4">
        <v>51</v>
      </c>
      <c r="I167" s="33"/>
      <c r="J167" s="4">
        <f>F167*H167</f>
        <v>8364</v>
      </c>
      <c r="K167" s="4">
        <f>J167</f>
        <v>8364</v>
      </c>
      <c r="L167" s="67"/>
    </row>
    <row r="168" spans="1:12" s="23" customFormat="1" x14ac:dyDescent="0.25">
      <c r="A168" s="74"/>
      <c r="B168" s="68"/>
      <c r="C168" s="2" t="s">
        <v>14</v>
      </c>
      <c r="D168" s="3" t="s">
        <v>31</v>
      </c>
      <c r="E168" s="26">
        <v>7</v>
      </c>
      <c r="G168" s="4">
        <v>125</v>
      </c>
      <c r="H168" s="29"/>
      <c r="I168" s="4">
        <f>E168*G168</f>
        <v>875</v>
      </c>
      <c r="J168" s="33"/>
      <c r="K168" s="4">
        <f>I168</f>
        <v>875</v>
      </c>
      <c r="L168" s="67"/>
    </row>
    <row r="169" spans="1:12" s="23" customFormat="1" x14ac:dyDescent="0.25">
      <c r="A169" s="74"/>
      <c r="B169" s="68"/>
      <c r="C169" s="2" t="s">
        <v>16</v>
      </c>
      <c r="D169" s="3" t="s">
        <v>30</v>
      </c>
      <c r="E169" s="5">
        <v>3</v>
      </c>
      <c r="F169" s="6"/>
      <c r="G169" s="4">
        <v>123</v>
      </c>
      <c r="I169" s="4">
        <f>E169*G169</f>
        <v>369</v>
      </c>
      <c r="K169" s="4">
        <f>I169</f>
        <v>369</v>
      </c>
      <c r="L169" s="67"/>
    </row>
    <row r="170" spans="1:12" s="23" customFormat="1" x14ac:dyDescent="0.25">
      <c r="A170" s="74"/>
      <c r="B170" s="68"/>
      <c r="C170" s="2" t="s">
        <v>16</v>
      </c>
      <c r="D170" s="3" t="s">
        <v>11</v>
      </c>
      <c r="E170" s="5">
        <v>11</v>
      </c>
      <c r="F170" s="6">
        <v>18</v>
      </c>
      <c r="G170" s="14"/>
      <c r="H170" s="4">
        <v>51</v>
      </c>
      <c r="I170" s="4"/>
      <c r="J170" s="4">
        <f>F170*H170</f>
        <v>918</v>
      </c>
      <c r="K170" s="4">
        <f>J170</f>
        <v>918</v>
      </c>
      <c r="L170" s="67"/>
    </row>
    <row r="171" spans="1:12" s="23" customFormat="1" x14ac:dyDescent="0.25">
      <c r="A171" s="74"/>
      <c r="B171" s="68"/>
      <c r="C171" s="2" t="s">
        <v>16</v>
      </c>
      <c r="D171" s="3" t="s">
        <v>12</v>
      </c>
      <c r="E171" s="5">
        <v>4</v>
      </c>
      <c r="F171" s="6">
        <v>7</v>
      </c>
      <c r="G171" s="14"/>
      <c r="H171" s="4">
        <v>51</v>
      </c>
      <c r="I171" s="4"/>
      <c r="J171" s="4">
        <f>F171*H171</f>
        <v>357</v>
      </c>
      <c r="K171" s="4">
        <f>J171</f>
        <v>357</v>
      </c>
      <c r="L171" s="67"/>
    </row>
    <row r="172" spans="1:12" s="23" customFormat="1" x14ac:dyDescent="0.25">
      <c r="A172" s="74"/>
      <c r="B172" s="68"/>
      <c r="C172" s="2" t="s">
        <v>16</v>
      </c>
      <c r="D172" s="3" t="s">
        <v>31</v>
      </c>
      <c r="E172" s="26">
        <v>1</v>
      </c>
      <c r="G172" s="4">
        <v>121</v>
      </c>
      <c r="H172" s="29"/>
      <c r="I172" s="4">
        <f>E172*G172</f>
        <v>121</v>
      </c>
      <c r="J172" s="33"/>
      <c r="K172" s="4">
        <f>I172</f>
        <v>121</v>
      </c>
      <c r="L172" s="67"/>
    </row>
    <row r="173" spans="1:12" s="23" customFormat="1" x14ac:dyDescent="0.25">
      <c r="A173" s="74"/>
      <c r="B173" s="69"/>
      <c r="C173" s="7"/>
      <c r="D173" s="8" t="s">
        <v>13</v>
      </c>
      <c r="E173" s="9">
        <f>SUM(E163:E172)</f>
        <v>320</v>
      </c>
      <c r="F173" s="9">
        <f>SUM(F163:F172)</f>
        <v>435</v>
      </c>
      <c r="G173" s="10"/>
      <c r="H173" s="10"/>
      <c r="I173" s="11"/>
      <c r="J173" s="11"/>
      <c r="K173" s="9">
        <f>SUM(K163:K172)</f>
        <v>34710</v>
      </c>
      <c r="L173" s="67"/>
    </row>
    <row r="174" spans="1:12" s="23" customFormat="1" ht="15" customHeight="1" x14ac:dyDescent="0.25">
      <c r="A174" s="74"/>
      <c r="B174" s="70" t="s">
        <v>51</v>
      </c>
      <c r="C174" s="2" t="s">
        <v>16</v>
      </c>
      <c r="D174" s="3" t="s">
        <v>29</v>
      </c>
      <c r="E174" s="5">
        <v>2</v>
      </c>
      <c r="F174" s="6"/>
      <c r="G174" s="4">
        <v>123</v>
      </c>
      <c r="H174" s="4"/>
      <c r="I174" s="4">
        <f>E174*G174</f>
        <v>246</v>
      </c>
      <c r="J174" s="4"/>
      <c r="K174" s="4">
        <f>I174</f>
        <v>246</v>
      </c>
      <c r="L174" s="67"/>
    </row>
    <row r="175" spans="1:12" s="23" customFormat="1" x14ac:dyDescent="0.25">
      <c r="A175" s="74"/>
      <c r="B175" s="68"/>
      <c r="C175" s="2" t="s">
        <v>16</v>
      </c>
      <c r="D175" s="3" t="s">
        <v>11</v>
      </c>
      <c r="E175" s="5">
        <v>1</v>
      </c>
      <c r="F175" s="6">
        <v>2</v>
      </c>
      <c r="G175" s="4"/>
      <c r="H175" s="4">
        <v>51</v>
      </c>
      <c r="I175" s="4"/>
      <c r="J175" s="4">
        <f>F175*H175</f>
        <v>102</v>
      </c>
      <c r="K175" s="4">
        <f>J175</f>
        <v>102</v>
      </c>
      <c r="L175" s="67"/>
    </row>
    <row r="176" spans="1:12" s="23" customFormat="1" x14ac:dyDescent="0.25">
      <c r="A176" s="74"/>
      <c r="B176" s="68"/>
      <c r="C176" s="2" t="s">
        <v>16</v>
      </c>
      <c r="D176" s="3" t="s">
        <v>12</v>
      </c>
      <c r="E176" s="5">
        <v>1</v>
      </c>
      <c r="F176" s="6">
        <v>2</v>
      </c>
      <c r="G176" s="4"/>
      <c r="H176" s="4">
        <v>51</v>
      </c>
      <c r="I176" s="4"/>
      <c r="J176" s="4">
        <f>F176*H176</f>
        <v>102</v>
      </c>
      <c r="K176" s="4">
        <f>J176</f>
        <v>102</v>
      </c>
      <c r="L176" s="67"/>
    </row>
    <row r="177" spans="1:12" s="23" customFormat="1" x14ac:dyDescent="0.25">
      <c r="A177" s="74"/>
      <c r="B177" s="68"/>
      <c r="C177" s="2" t="s">
        <v>16</v>
      </c>
      <c r="D177" s="3" t="s">
        <v>31</v>
      </c>
      <c r="E177" s="26">
        <v>1</v>
      </c>
      <c r="G177" s="4">
        <v>121</v>
      </c>
      <c r="H177" s="29"/>
      <c r="I177" s="4">
        <f>E177*G177</f>
        <v>121</v>
      </c>
      <c r="J177" s="33"/>
      <c r="K177" s="4">
        <f>I177</f>
        <v>121</v>
      </c>
      <c r="L177" s="67"/>
    </row>
    <row r="178" spans="1:12" s="23" customFormat="1" x14ac:dyDescent="0.25">
      <c r="A178" s="74"/>
      <c r="B178" s="68"/>
      <c r="C178" s="2" t="s">
        <v>38</v>
      </c>
      <c r="D178" s="3" t="s">
        <v>11</v>
      </c>
      <c r="E178" s="26">
        <v>1</v>
      </c>
      <c r="F178" s="6">
        <v>2</v>
      </c>
      <c r="G178" s="4"/>
      <c r="H178" s="4">
        <v>51</v>
      </c>
      <c r="I178" s="4"/>
      <c r="J178" s="4">
        <f>F178*H178</f>
        <v>102</v>
      </c>
      <c r="K178" s="4">
        <f>J178</f>
        <v>102</v>
      </c>
      <c r="L178" s="67"/>
    </row>
    <row r="179" spans="1:12" s="23" customFormat="1" x14ac:dyDescent="0.25">
      <c r="A179" s="74"/>
      <c r="B179" s="68"/>
      <c r="C179" s="2" t="s">
        <v>38</v>
      </c>
      <c r="D179" s="3" t="s">
        <v>12</v>
      </c>
      <c r="E179" s="5">
        <v>1</v>
      </c>
      <c r="F179" s="6">
        <v>2</v>
      </c>
      <c r="G179" s="14"/>
      <c r="H179" s="4">
        <v>51</v>
      </c>
      <c r="I179" s="4"/>
      <c r="J179" s="4">
        <f>F179*H179</f>
        <v>102</v>
      </c>
      <c r="K179" s="4">
        <f>J179</f>
        <v>102</v>
      </c>
      <c r="L179" s="67"/>
    </row>
    <row r="180" spans="1:12" s="23" customFormat="1" x14ac:dyDescent="0.25">
      <c r="A180" s="74"/>
      <c r="B180" s="68"/>
      <c r="C180" s="14" t="s">
        <v>34</v>
      </c>
      <c r="D180" s="3" t="s">
        <v>30</v>
      </c>
      <c r="E180" s="6">
        <v>2</v>
      </c>
      <c r="F180" s="4"/>
      <c r="G180" s="4">
        <v>123</v>
      </c>
      <c r="H180" s="4"/>
      <c r="I180" s="4">
        <f>E180*G180</f>
        <v>246</v>
      </c>
      <c r="J180" s="4"/>
      <c r="K180" s="4">
        <f>I180</f>
        <v>246</v>
      </c>
      <c r="L180" s="67"/>
    </row>
    <row r="181" spans="1:12" s="23" customFormat="1" x14ac:dyDescent="0.25">
      <c r="A181" s="74"/>
      <c r="B181" s="68"/>
      <c r="C181" s="14" t="s">
        <v>34</v>
      </c>
      <c r="D181" s="3" t="s">
        <v>15</v>
      </c>
      <c r="E181" s="5">
        <v>7</v>
      </c>
      <c r="F181" s="6">
        <v>12</v>
      </c>
      <c r="G181" s="14"/>
      <c r="H181" s="4">
        <v>51</v>
      </c>
      <c r="I181" s="4"/>
      <c r="J181" s="4">
        <f>F181*H181</f>
        <v>612</v>
      </c>
      <c r="K181" s="4">
        <f>J181</f>
        <v>612</v>
      </c>
      <c r="L181" s="67"/>
    </row>
    <row r="182" spans="1:12" s="23" customFormat="1" x14ac:dyDescent="0.25">
      <c r="A182" s="74"/>
      <c r="B182" s="68"/>
      <c r="C182" s="14" t="s">
        <v>34</v>
      </c>
      <c r="D182" s="3" t="s">
        <v>11</v>
      </c>
      <c r="E182" s="5">
        <v>40</v>
      </c>
      <c r="F182" s="6">
        <v>67</v>
      </c>
      <c r="G182" s="14"/>
      <c r="H182" s="4">
        <v>51</v>
      </c>
      <c r="I182" s="4"/>
      <c r="J182" s="4">
        <f>F182*H182</f>
        <v>3417</v>
      </c>
      <c r="K182" s="4">
        <f>J182</f>
        <v>3417</v>
      </c>
      <c r="L182" s="67"/>
    </row>
    <row r="183" spans="1:12" s="23" customFormat="1" x14ac:dyDescent="0.25">
      <c r="A183" s="74"/>
      <c r="B183" s="68"/>
      <c r="C183" s="14" t="s">
        <v>34</v>
      </c>
      <c r="D183" s="3" t="s">
        <v>12</v>
      </c>
      <c r="E183" s="5">
        <v>13</v>
      </c>
      <c r="F183" s="6">
        <v>24</v>
      </c>
      <c r="G183" s="4"/>
      <c r="H183" s="4">
        <v>51</v>
      </c>
      <c r="I183" s="13"/>
      <c r="J183" s="4">
        <f>F183*H183</f>
        <v>1224</v>
      </c>
      <c r="K183" s="4">
        <f>J183</f>
        <v>1224</v>
      </c>
      <c r="L183" s="67"/>
    </row>
    <row r="184" spans="1:12" s="23" customFormat="1" x14ac:dyDescent="0.25">
      <c r="A184" s="74"/>
      <c r="B184" s="69"/>
      <c r="C184" s="7"/>
      <c r="D184" s="8" t="s">
        <v>13</v>
      </c>
      <c r="E184" s="9">
        <f>SUM(E174:E183)</f>
        <v>69</v>
      </c>
      <c r="F184" s="9">
        <f>SUM(F174:F183)</f>
        <v>111</v>
      </c>
      <c r="G184" s="10"/>
      <c r="H184" s="10"/>
      <c r="I184" s="11"/>
      <c r="J184" s="11"/>
      <c r="K184" s="9">
        <f>SUM(K174:K183)</f>
        <v>6274</v>
      </c>
      <c r="L184" s="67"/>
    </row>
    <row r="185" spans="1:12" s="23" customFormat="1" x14ac:dyDescent="0.25">
      <c r="A185" s="74"/>
      <c r="B185" s="70" t="s">
        <v>52</v>
      </c>
      <c r="C185" s="2" t="s">
        <v>14</v>
      </c>
      <c r="D185" s="3" t="s">
        <v>30</v>
      </c>
      <c r="E185" s="26">
        <v>1</v>
      </c>
      <c r="F185" s="34"/>
      <c r="G185" s="4">
        <v>180</v>
      </c>
      <c r="H185" s="29"/>
      <c r="I185" s="4">
        <f>E185*G185</f>
        <v>180</v>
      </c>
      <c r="J185" s="33"/>
      <c r="K185" s="4">
        <f>I185</f>
        <v>180</v>
      </c>
      <c r="L185" s="67"/>
    </row>
    <row r="186" spans="1:12" s="23" customFormat="1" x14ac:dyDescent="0.25">
      <c r="A186" s="74"/>
      <c r="B186" s="68"/>
      <c r="C186" s="2" t="s">
        <v>14</v>
      </c>
      <c r="D186" s="3" t="s">
        <v>15</v>
      </c>
      <c r="E186" s="26">
        <v>1</v>
      </c>
      <c r="F186" s="6">
        <v>2</v>
      </c>
      <c r="G186" s="29"/>
      <c r="H186" s="4">
        <v>51</v>
      </c>
      <c r="I186" s="33"/>
      <c r="J186" s="4">
        <f t="shared" ref="J186:J191" si="4">F186*H186</f>
        <v>102</v>
      </c>
      <c r="K186" s="4">
        <f t="shared" ref="K186:K191" si="5">J186</f>
        <v>102</v>
      </c>
      <c r="L186" s="67"/>
    </row>
    <row r="187" spans="1:12" s="23" customFormat="1" x14ac:dyDescent="0.25">
      <c r="A187" s="74"/>
      <c r="B187" s="68"/>
      <c r="C187" s="2" t="s">
        <v>14</v>
      </c>
      <c r="D187" s="3" t="s">
        <v>11</v>
      </c>
      <c r="E187" s="26">
        <v>5</v>
      </c>
      <c r="F187" s="6">
        <v>8</v>
      </c>
      <c r="G187" s="29"/>
      <c r="H187" s="4">
        <v>51</v>
      </c>
      <c r="I187" s="33"/>
      <c r="J187" s="4">
        <f t="shared" si="4"/>
        <v>408</v>
      </c>
      <c r="K187" s="4">
        <f t="shared" si="5"/>
        <v>408</v>
      </c>
      <c r="L187" s="67"/>
    </row>
    <row r="188" spans="1:12" s="23" customFormat="1" x14ac:dyDescent="0.25">
      <c r="A188" s="74"/>
      <c r="B188" s="68"/>
      <c r="C188" s="2" t="s">
        <v>14</v>
      </c>
      <c r="D188" s="3" t="s">
        <v>12</v>
      </c>
      <c r="E188" s="26">
        <v>2</v>
      </c>
      <c r="F188" s="6">
        <v>4</v>
      </c>
      <c r="G188" s="29"/>
      <c r="H188" s="4">
        <v>51</v>
      </c>
      <c r="I188" s="33"/>
      <c r="J188" s="4">
        <f t="shared" si="4"/>
        <v>204</v>
      </c>
      <c r="K188" s="4">
        <f t="shared" si="5"/>
        <v>204</v>
      </c>
      <c r="L188" s="67"/>
    </row>
    <row r="189" spans="1:12" s="23" customFormat="1" x14ac:dyDescent="0.25">
      <c r="A189" s="74"/>
      <c r="B189" s="68"/>
      <c r="C189" s="30" t="s">
        <v>16</v>
      </c>
      <c r="D189" s="3" t="s">
        <v>15</v>
      </c>
      <c r="E189" s="26">
        <v>3</v>
      </c>
      <c r="F189" s="6">
        <v>5</v>
      </c>
      <c r="G189" s="29"/>
      <c r="H189" s="4">
        <v>51</v>
      </c>
      <c r="I189" s="33"/>
      <c r="J189" s="4">
        <f t="shared" si="4"/>
        <v>255</v>
      </c>
      <c r="K189" s="4">
        <f t="shared" si="5"/>
        <v>255</v>
      </c>
      <c r="L189" s="67"/>
    </row>
    <row r="190" spans="1:12" s="23" customFormat="1" x14ac:dyDescent="0.25">
      <c r="A190" s="74"/>
      <c r="B190" s="68"/>
      <c r="C190" s="30" t="s">
        <v>16</v>
      </c>
      <c r="D190" s="3" t="s">
        <v>11</v>
      </c>
      <c r="E190" s="26">
        <v>10</v>
      </c>
      <c r="F190" s="6">
        <v>17</v>
      </c>
      <c r="G190" s="29"/>
      <c r="H190" s="4">
        <v>51</v>
      </c>
      <c r="I190" s="33"/>
      <c r="J190" s="4">
        <f t="shared" si="4"/>
        <v>867</v>
      </c>
      <c r="K190" s="4">
        <f t="shared" si="5"/>
        <v>867</v>
      </c>
      <c r="L190" s="67"/>
    </row>
    <row r="191" spans="1:12" s="23" customFormat="1" x14ac:dyDescent="0.25">
      <c r="A191" s="74"/>
      <c r="B191" s="68"/>
      <c r="C191" s="30" t="s">
        <v>16</v>
      </c>
      <c r="D191" s="3" t="s">
        <v>12</v>
      </c>
      <c r="E191" s="26">
        <v>5</v>
      </c>
      <c r="F191" s="6">
        <v>9</v>
      </c>
      <c r="G191" s="29"/>
      <c r="H191" s="4">
        <v>51</v>
      </c>
      <c r="I191" s="33"/>
      <c r="J191" s="4">
        <f t="shared" si="4"/>
        <v>459</v>
      </c>
      <c r="K191" s="4">
        <f t="shared" si="5"/>
        <v>459</v>
      </c>
      <c r="L191" s="67"/>
    </row>
    <row r="192" spans="1:12" s="23" customFormat="1" x14ac:dyDescent="0.25">
      <c r="A192" s="74"/>
      <c r="B192" s="69"/>
      <c r="C192" s="7"/>
      <c r="D192" s="8" t="s">
        <v>13</v>
      </c>
      <c r="E192" s="9">
        <f>SUM(E185:E191)</f>
        <v>27</v>
      </c>
      <c r="F192" s="9">
        <f>SUM(F185:F191)</f>
        <v>45</v>
      </c>
      <c r="G192" s="10"/>
      <c r="H192" s="10"/>
      <c r="I192" s="11"/>
      <c r="J192" s="11"/>
      <c r="K192" s="9">
        <f>SUM(K185:K191)</f>
        <v>2475</v>
      </c>
      <c r="L192" s="67"/>
    </row>
    <row r="193" spans="1:13" s="23" customFormat="1" x14ac:dyDescent="0.25">
      <c r="A193" s="74"/>
      <c r="B193" s="68" t="s">
        <v>53</v>
      </c>
      <c r="C193" s="2" t="s">
        <v>34</v>
      </c>
      <c r="D193" s="3" t="s">
        <v>11</v>
      </c>
      <c r="E193" s="27">
        <v>3</v>
      </c>
      <c r="F193" s="6">
        <v>5</v>
      </c>
      <c r="G193" s="14"/>
      <c r="H193" s="4">
        <v>51</v>
      </c>
      <c r="I193" s="4"/>
      <c r="J193" s="4">
        <f t="shared" ref="J193:J200" si="6">F193*H193</f>
        <v>255</v>
      </c>
      <c r="K193" s="4">
        <f t="shared" ref="K193:K200" si="7">J193</f>
        <v>255</v>
      </c>
      <c r="L193" s="67"/>
      <c r="M193" s="35"/>
    </row>
    <row r="194" spans="1:13" s="23" customFormat="1" x14ac:dyDescent="0.25">
      <c r="A194" s="74"/>
      <c r="B194" s="68"/>
      <c r="C194" s="2" t="s">
        <v>34</v>
      </c>
      <c r="D194" s="3" t="s">
        <v>12</v>
      </c>
      <c r="E194" s="14">
        <v>2</v>
      </c>
      <c r="F194" s="6">
        <v>4</v>
      </c>
      <c r="G194" s="4"/>
      <c r="H194" s="4">
        <v>51</v>
      </c>
      <c r="I194" s="4"/>
      <c r="J194" s="4">
        <f t="shared" si="6"/>
        <v>204</v>
      </c>
      <c r="K194" s="4">
        <f t="shared" si="7"/>
        <v>204</v>
      </c>
      <c r="L194" s="67"/>
      <c r="M194" s="35"/>
    </row>
    <row r="195" spans="1:13" s="23" customFormat="1" x14ac:dyDescent="0.25">
      <c r="A195" s="74"/>
      <c r="B195" s="68"/>
      <c r="C195" s="29" t="s">
        <v>39</v>
      </c>
      <c r="D195" s="3" t="s">
        <v>15</v>
      </c>
      <c r="E195" s="14">
        <v>2</v>
      </c>
      <c r="F195" s="6">
        <v>3</v>
      </c>
      <c r="G195" s="14"/>
      <c r="H195" s="4">
        <v>47</v>
      </c>
      <c r="I195" s="4"/>
      <c r="J195" s="4">
        <f t="shared" si="6"/>
        <v>141</v>
      </c>
      <c r="K195" s="4">
        <f t="shared" si="7"/>
        <v>141</v>
      </c>
      <c r="L195" s="67"/>
      <c r="M195" s="35"/>
    </row>
    <row r="196" spans="1:13" s="23" customFormat="1" x14ac:dyDescent="0.25">
      <c r="A196" s="74"/>
      <c r="B196" s="68"/>
      <c r="C196" s="29" t="s">
        <v>39</v>
      </c>
      <c r="D196" s="3" t="s">
        <v>11</v>
      </c>
      <c r="E196" s="27">
        <v>20</v>
      </c>
      <c r="F196" s="6">
        <v>33</v>
      </c>
      <c r="G196" s="14"/>
      <c r="H196" s="4">
        <v>47</v>
      </c>
      <c r="I196" s="4"/>
      <c r="J196" s="4">
        <f t="shared" si="6"/>
        <v>1551</v>
      </c>
      <c r="K196" s="4">
        <f t="shared" si="7"/>
        <v>1551</v>
      </c>
      <c r="L196" s="67"/>
      <c r="M196" s="35"/>
    </row>
    <row r="197" spans="1:13" s="23" customFormat="1" x14ac:dyDescent="0.25">
      <c r="A197" s="74"/>
      <c r="B197" s="68"/>
      <c r="C197" s="29" t="s">
        <v>39</v>
      </c>
      <c r="D197" s="3" t="s">
        <v>12</v>
      </c>
      <c r="E197" s="27">
        <v>6</v>
      </c>
      <c r="F197" s="6">
        <v>11</v>
      </c>
      <c r="G197" s="4"/>
      <c r="H197" s="4">
        <v>47</v>
      </c>
      <c r="I197" s="4"/>
      <c r="J197" s="4">
        <f t="shared" si="6"/>
        <v>517</v>
      </c>
      <c r="K197" s="4">
        <f t="shared" si="7"/>
        <v>517</v>
      </c>
      <c r="L197" s="67"/>
      <c r="M197" s="35"/>
    </row>
    <row r="198" spans="1:13" s="23" customFormat="1" x14ac:dyDescent="0.25">
      <c r="A198" s="74"/>
      <c r="B198" s="68"/>
      <c r="C198" s="30" t="s">
        <v>40</v>
      </c>
      <c r="D198" s="3" t="s">
        <v>15</v>
      </c>
      <c r="E198" s="14">
        <v>1</v>
      </c>
      <c r="F198" s="6">
        <v>2</v>
      </c>
      <c r="G198" s="14"/>
      <c r="H198" s="4">
        <v>51</v>
      </c>
      <c r="I198" s="4"/>
      <c r="J198" s="4">
        <f t="shared" si="6"/>
        <v>102</v>
      </c>
      <c r="K198" s="4">
        <f t="shared" si="7"/>
        <v>102</v>
      </c>
      <c r="L198" s="67"/>
      <c r="M198" s="35"/>
    </row>
    <row r="199" spans="1:13" s="23" customFormat="1" x14ac:dyDescent="0.25">
      <c r="A199" s="74"/>
      <c r="B199" s="68"/>
      <c r="C199" s="30" t="s">
        <v>40</v>
      </c>
      <c r="D199" s="3" t="s">
        <v>11</v>
      </c>
      <c r="E199" s="27">
        <v>8</v>
      </c>
      <c r="F199" s="6">
        <v>13</v>
      </c>
      <c r="G199" s="14"/>
      <c r="H199" s="4">
        <v>51</v>
      </c>
      <c r="I199" s="4"/>
      <c r="J199" s="4">
        <f t="shared" si="6"/>
        <v>663</v>
      </c>
      <c r="K199" s="4">
        <f t="shared" si="7"/>
        <v>663</v>
      </c>
      <c r="L199" s="67"/>
      <c r="M199" s="35"/>
    </row>
    <row r="200" spans="1:13" s="23" customFormat="1" x14ac:dyDescent="0.25">
      <c r="A200" s="74"/>
      <c r="B200" s="68"/>
      <c r="C200" s="30" t="s">
        <v>40</v>
      </c>
      <c r="D200" s="3" t="s">
        <v>12</v>
      </c>
      <c r="E200" s="14">
        <v>2</v>
      </c>
      <c r="F200" s="6">
        <v>4</v>
      </c>
      <c r="G200" s="4"/>
      <c r="H200" s="4">
        <v>51</v>
      </c>
      <c r="I200" s="4"/>
      <c r="J200" s="4">
        <f t="shared" si="6"/>
        <v>204</v>
      </c>
      <c r="K200" s="4">
        <f t="shared" si="7"/>
        <v>204</v>
      </c>
      <c r="L200" s="67"/>
      <c r="M200" s="35"/>
    </row>
    <row r="201" spans="1:13" s="23" customFormat="1" x14ac:dyDescent="0.25">
      <c r="A201" s="74"/>
      <c r="B201" s="69"/>
      <c r="C201" s="7"/>
      <c r="D201" s="8" t="s">
        <v>13</v>
      </c>
      <c r="E201" s="9">
        <f>SUM(E193:E200)</f>
        <v>44</v>
      </c>
      <c r="F201" s="9">
        <f>SUM(F193:F200)</f>
        <v>75</v>
      </c>
      <c r="G201" s="10"/>
      <c r="H201" s="10"/>
      <c r="I201" s="11"/>
      <c r="J201" s="11"/>
      <c r="K201" s="9">
        <f>SUM(K193:K200)</f>
        <v>3637</v>
      </c>
      <c r="L201" s="67"/>
      <c r="M201" s="35"/>
    </row>
    <row r="202" spans="1:13" s="23" customFormat="1" x14ac:dyDescent="0.25">
      <c r="A202" s="74"/>
      <c r="B202" s="68" t="s">
        <v>54</v>
      </c>
      <c r="C202" s="2" t="s">
        <v>14</v>
      </c>
      <c r="D202" s="3" t="s">
        <v>30</v>
      </c>
      <c r="E202" s="5">
        <v>2</v>
      </c>
      <c r="F202" s="6"/>
      <c r="G202" s="4">
        <v>180</v>
      </c>
      <c r="H202" s="4"/>
      <c r="I202" s="4">
        <f>E202*G202</f>
        <v>360</v>
      </c>
      <c r="J202" s="4"/>
      <c r="K202" s="4">
        <f>I202</f>
        <v>360</v>
      </c>
      <c r="L202" s="67"/>
    </row>
    <row r="203" spans="1:13" s="23" customFormat="1" x14ac:dyDescent="0.25">
      <c r="A203" s="74"/>
      <c r="B203" s="68"/>
      <c r="C203" s="2" t="s">
        <v>14</v>
      </c>
      <c r="D203" s="3" t="s">
        <v>11</v>
      </c>
      <c r="E203" s="5">
        <v>5</v>
      </c>
      <c r="F203" s="6">
        <v>8</v>
      </c>
      <c r="G203" s="4"/>
      <c r="H203" s="4">
        <v>51</v>
      </c>
      <c r="I203" s="4"/>
      <c r="J203" s="4">
        <f>F203*H203</f>
        <v>408</v>
      </c>
      <c r="K203" s="4">
        <f>J203</f>
        <v>408</v>
      </c>
      <c r="L203" s="67"/>
    </row>
    <row r="204" spans="1:13" s="23" customFormat="1" x14ac:dyDescent="0.25">
      <c r="A204" s="74"/>
      <c r="B204" s="68"/>
      <c r="C204" s="2" t="s">
        <v>14</v>
      </c>
      <c r="D204" s="3" t="s">
        <v>12</v>
      </c>
      <c r="E204" s="5">
        <v>6</v>
      </c>
      <c r="F204" s="6">
        <v>11</v>
      </c>
      <c r="G204" s="4"/>
      <c r="H204" s="4">
        <v>51</v>
      </c>
      <c r="I204" s="4"/>
      <c r="J204" s="4">
        <f>F204*H204</f>
        <v>561</v>
      </c>
      <c r="K204" s="4">
        <f>J204</f>
        <v>561</v>
      </c>
      <c r="L204" s="67"/>
    </row>
    <row r="205" spans="1:13" s="23" customFormat="1" x14ac:dyDescent="0.25">
      <c r="A205" s="74"/>
      <c r="B205" s="68"/>
      <c r="C205" s="2" t="s">
        <v>14</v>
      </c>
      <c r="D205" s="3" t="s">
        <v>31</v>
      </c>
      <c r="E205" s="5">
        <v>1</v>
      </c>
      <c r="F205" s="6"/>
      <c r="G205" s="4">
        <v>125</v>
      </c>
      <c r="H205" s="4"/>
      <c r="I205" s="4">
        <f>E205*G205</f>
        <v>125</v>
      </c>
      <c r="J205" s="4"/>
      <c r="K205" s="4">
        <f>I205</f>
        <v>125</v>
      </c>
      <c r="L205" s="67"/>
    </row>
    <row r="206" spans="1:13" s="23" customFormat="1" x14ac:dyDescent="0.25">
      <c r="A206" s="74"/>
      <c r="B206" s="68"/>
      <c r="C206" s="2" t="s">
        <v>16</v>
      </c>
      <c r="D206" s="3" t="s">
        <v>30</v>
      </c>
      <c r="E206" s="5">
        <v>3</v>
      </c>
      <c r="F206" s="6"/>
      <c r="G206" s="4">
        <v>123</v>
      </c>
      <c r="H206" s="14"/>
      <c r="I206" s="4">
        <f>E206*G206</f>
        <v>369</v>
      </c>
      <c r="J206" s="14"/>
      <c r="K206" s="4">
        <f>I206</f>
        <v>369</v>
      </c>
      <c r="L206" s="67"/>
    </row>
    <row r="207" spans="1:13" s="23" customFormat="1" x14ac:dyDescent="0.25">
      <c r="A207" s="74"/>
      <c r="B207" s="68"/>
      <c r="C207" s="2" t="s">
        <v>16</v>
      </c>
      <c r="D207" s="3" t="s">
        <v>15</v>
      </c>
      <c r="E207" s="5">
        <v>1</v>
      </c>
      <c r="F207" s="6">
        <v>2</v>
      </c>
      <c r="G207" s="4"/>
      <c r="H207" s="4">
        <v>51</v>
      </c>
      <c r="I207" s="4"/>
      <c r="J207" s="4">
        <f>F207*H207</f>
        <v>102</v>
      </c>
      <c r="K207" s="4">
        <f>J207</f>
        <v>102</v>
      </c>
      <c r="L207" s="67"/>
    </row>
    <row r="208" spans="1:13" s="23" customFormat="1" x14ac:dyDescent="0.25">
      <c r="A208" s="74"/>
      <c r="B208" s="68"/>
      <c r="C208" s="2" t="s">
        <v>16</v>
      </c>
      <c r="D208" s="3" t="s">
        <v>11</v>
      </c>
      <c r="E208" s="27">
        <v>65</v>
      </c>
      <c r="F208" s="6">
        <v>108</v>
      </c>
      <c r="G208" s="4"/>
      <c r="H208" s="4">
        <v>51</v>
      </c>
      <c r="I208" s="4"/>
      <c r="J208" s="4">
        <f>F208*H208</f>
        <v>5508</v>
      </c>
      <c r="K208" s="4">
        <f>J208</f>
        <v>5508</v>
      </c>
      <c r="L208" s="67"/>
    </row>
    <row r="209" spans="1:13" s="23" customFormat="1" x14ac:dyDescent="0.25">
      <c r="A209" s="74"/>
      <c r="B209" s="68"/>
      <c r="C209" s="2" t="s">
        <v>16</v>
      </c>
      <c r="D209" s="3" t="s">
        <v>12</v>
      </c>
      <c r="E209" s="14">
        <v>7</v>
      </c>
      <c r="F209" s="6">
        <v>13</v>
      </c>
      <c r="G209" s="4"/>
      <c r="H209" s="4">
        <v>51</v>
      </c>
      <c r="I209" s="4"/>
      <c r="J209" s="4">
        <f>F209*H209</f>
        <v>663</v>
      </c>
      <c r="K209" s="4">
        <f>J209</f>
        <v>663</v>
      </c>
      <c r="L209" s="67"/>
    </row>
    <row r="210" spans="1:13" s="23" customFormat="1" x14ac:dyDescent="0.25">
      <c r="A210" s="74"/>
      <c r="B210" s="68"/>
      <c r="C210" s="2" t="s">
        <v>16</v>
      </c>
      <c r="D210" s="3" t="s">
        <v>31</v>
      </c>
      <c r="E210" s="28">
        <v>1</v>
      </c>
      <c r="F210" s="25"/>
      <c r="G210" s="4">
        <v>121</v>
      </c>
      <c r="H210" s="4"/>
      <c r="I210" s="4">
        <f>E210*G210</f>
        <v>121</v>
      </c>
      <c r="J210" s="4"/>
      <c r="K210" s="4">
        <f>I210</f>
        <v>121</v>
      </c>
      <c r="L210" s="67"/>
    </row>
    <row r="211" spans="1:13" s="23" customFormat="1" x14ac:dyDescent="0.25">
      <c r="A211" s="74"/>
      <c r="B211" s="68"/>
      <c r="C211" s="29" t="s">
        <v>35</v>
      </c>
      <c r="D211" s="3" t="s">
        <v>12</v>
      </c>
      <c r="E211" s="14">
        <v>3</v>
      </c>
      <c r="F211" s="6">
        <v>5</v>
      </c>
      <c r="G211" s="4"/>
      <c r="H211" s="4">
        <v>51</v>
      </c>
      <c r="I211" s="4"/>
      <c r="J211" s="4">
        <f>F211*H211</f>
        <v>255</v>
      </c>
      <c r="K211" s="4">
        <f>J211</f>
        <v>255</v>
      </c>
      <c r="L211" s="67"/>
    </row>
    <row r="212" spans="1:13" s="23" customFormat="1" x14ac:dyDescent="0.25">
      <c r="A212" s="74"/>
      <c r="B212" s="68"/>
      <c r="C212" s="29" t="s">
        <v>55</v>
      </c>
      <c r="D212" s="3" t="s">
        <v>12</v>
      </c>
      <c r="E212" s="14">
        <v>1</v>
      </c>
      <c r="F212" s="6">
        <v>2</v>
      </c>
      <c r="G212" s="4"/>
      <c r="H212" s="4">
        <v>47</v>
      </c>
      <c r="I212" s="4"/>
      <c r="J212" s="4">
        <f>F212*H212</f>
        <v>94</v>
      </c>
      <c r="K212" s="4">
        <f>J212</f>
        <v>94</v>
      </c>
      <c r="L212" s="67"/>
    </row>
    <row r="213" spans="1:13" s="23" customFormat="1" x14ac:dyDescent="0.25">
      <c r="A213" s="74"/>
      <c r="B213" s="69"/>
      <c r="C213" s="7"/>
      <c r="D213" s="8" t="s">
        <v>13</v>
      </c>
      <c r="E213" s="9">
        <f>SUM(E202:E212)</f>
        <v>95</v>
      </c>
      <c r="F213" s="9">
        <f>SUM(F202:F212)</f>
        <v>149</v>
      </c>
      <c r="G213" s="10"/>
      <c r="H213" s="10"/>
      <c r="I213" s="11"/>
      <c r="J213" s="11"/>
      <c r="K213" s="9">
        <f>SUM(K202:K212)</f>
        <v>8566</v>
      </c>
      <c r="L213" s="67"/>
    </row>
    <row r="214" spans="1:13" s="23" customFormat="1" x14ac:dyDescent="0.25">
      <c r="A214" s="74"/>
      <c r="B214" s="68" t="s">
        <v>56</v>
      </c>
      <c r="C214" s="2" t="s">
        <v>14</v>
      </c>
      <c r="D214" s="3" t="s">
        <v>15</v>
      </c>
      <c r="E214" s="14">
        <v>1</v>
      </c>
      <c r="F214" s="6">
        <v>2</v>
      </c>
      <c r="G214" s="14"/>
      <c r="H214" s="4">
        <v>51</v>
      </c>
      <c r="I214" s="4"/>
      <c r="J214" s="4">
        <f>F214*H214</f>
        <v>102</v>
      </c>
      <c r="K214" s="4">
        <f>J214</f>
        <v>102</v>
      </c>
      <c r="L214" s="67"/>
      <c r="M214" s="35"/>
    </row>
    <row r="215" spans="1:13" s="23" customFormat="1" x14ac:dyDescent="0.25">
      <c r="A215" s="74"/>
      <c r="B215" s="68"/>
      <c r="C215" s="2" t="s">
        <v>14</v>
      </c>
      <c r="D215" s="3" t="s">
        <v>11</v>
      </c>
      <c r="E215" s="27">
        <v>6</v>
      </c>
      <c r="F215" s="6">
        <v>10</v>
      </c>
      <c r="G215" s="14"/>
      <c r="H215" s="4">
        <v>51</v>
      </c>
      <c r="I215" s="4"/>
      <c r="J215" s="4">
        <f>F215*H215</f>
        <v>510</v>
      </c>
      <c r="K215" s="4">
        <f>J215</f>
        <v>510</v>
      </c>
      <c r="L215" s="67"/>
      <c r="M215" s="35"/>
    </row>
    <row r="216" spans="1:13" s="23" customFormat="1" x14ac:dyDescent="0.25">
      <c r="A216" s="74"/>
      <c r="B216" s="68"/>
      <c r="C216" s="2" t="s">
        <v>14</v>
      </c>
      <c r="D216" s="3" t="s">
        <v>12</v>
      </c>
      <c r="E216" s="14">
        <v>2</v>
      </c>
      <c r="F216" s="6">
        <v>4</v>
      </c>
      <c r="G216" s="4"/>
      <c r="H216" s="4">
        <v>51</v>
      </c>
      <c r="I216" s="4"/>
      <c r="J216" s="4">
        <f>F216*H216</f>
        <v>204</v>
      </c>
      <c r="K216" s="4">
        <f>J216</f>
        <v>204</v>
      </c>
      <c r="L216" s="67"/>
      <c r="M216" s="35"/>
    </row>
    <row r="217" spans="1:13" s="23" customFormat="1" x14ac:dyDescent="0.25">
      <c r="A217" s="74"/>
      <c r="B217" s="68"/>
      <c r="C217" s="29" t="s">
        <v>16</v>
      </c>
      <c r="D217" s="3" t="s">
        <v>30</v>
      </c>
      <c r="E217" s="14">
        <v>1</v>
      </c>
      <c r="F217" s="25"/>
      <c r="G217" s="4">
        <v>123</v>
      </c>
      <c r="H217" s="4"/>
      <c r="I217" s="4">
        <f>E217*G217</f>
        <v>123</v>
      </c>
      <c r="J217" s="4"/>
      <c r="K217" s="4">
        <f>I217</f>
        <v>123</v>
      </c>
      <c r="L217" s="67"/>
      <c r="M217" s="35"/>
    </row>
    <row r="218" spans="1:13" s="23" customFormat="1" x14ac:dyDescent="0.25">
      <c r="A218" s="74"/>
      <c r="B218" s="68"/>
      <c r="C218" s="29" t="s">
        <v>16</v>
      </c>
      <c r="D218" s="3" t="s">
        <v>11</v>
      </c>
      <c r="E218" s="27">
        <v>7</v>
      </c>
      <c r="F218" s="6">
        <v>12</v>
      </c>
      <c r="G218" s="14"/>
      <c r="H218" s="4">
        <v>51</v>
      </c>
      <c r="I218" s="4"/>
      <c r="J218" s="4">
        <f>F218*H218</f>
        <v>612</v>
      </c>
      <c r="K218" s="4">
        <f>J218</f>
        <v>612</v>
      </c>
      <c r="L218" s="67"/>
      <c r="M218" s="35"/>
    </row>
    <row r="219" spans="1:13" s="23" customFormat="1" x14ac:dyDescent="0.25">
      <c r="A219" s="74"/>
      <c r="B219" s="68"/>
      <c r="C219" s="29" t="s">
        <v>16</v>
      </c>
      <c r="D219" s="3" t="s">
        <v>12</v>
      </c>
      <c r="E219" s="14">
        <v>2</v>
      </c>
      <c r="F219" s="6">
        <v>4</v>
      </c>
      <c r="G219" s="4"/>
      <c r="H219" s="4">
        <v>51</v>
      </c>
      <c r="I219" s="4"/>
      <c r="J219" s="4">
        <f>F219*H219</f>
        <v>204</v>
      </c>
      <c r="K219" s="4">
        <f>J219</f>
        <v>204</v>
      </c>
      <c r="L219" s="67"/>
      <c r="M219" s="35"/>
    </row>
    <row r="220" spans="1:13" s="23" customFormat="1" x14ac:dyDescent="0.25">
      <c r="A220" s="74"/>
      <c r="B220" s="69"/>
      <c r="C220" s="7"/>
      <c r="D220" s="8" t="s">
        <v>13</v>
      </c>
      <c r="E220" s="9">
        <f>SUM(E214:E219)</f>
        <v>19</v>
      </c>
      <c r="F220" s="9">
        <f>SUM(F214:F219)</f>
        <v>32</v>
      </c>
      <c r="G220" s="10"/>
      <c r="H220" s="10"/>
      <c r="I220" s="11"/>
      <c r="J220" s="11"/>
      <c r="K220" s="9">
        <f>SUM(K214:K219)</f>
        <v>1755</v>
      </c>
      <c r="L220" s="67"/>
      <c r="M220" s="35"/>
    </row>
    <row r="221" spans="1:13" s="23" customFormat="1" x14ac:dyDescent="0.25">
      <c r="A221" s="74"/>
      <c r="B221" s="68" t="s">
        <v>57</v>
      </c>
      <c r="C221" s="14" t="s">
        <v>16</v>
      </c>
      <c r="D221" s="3" t="s">
        <v>30</v>
      </c>
      <c r="E221" s="5">
        <v>1</v>
      </c>
      <c r="F221" s="6"/>
      <c r="G221" s="4">
        <v>123</v>
      </c>
      <c r="I221" s="4">
        <f>E221*G221</f>
        <v>123</v>
      </c>
      <c r="J221" s="14"/>
      <c r="K221" s="4">
        <f>I221</f>
        <v>123</v>
      </c>
      <c r="L221" s="67"/>
      <c r="M221" s="35"/>
    </row>
    <row r="222" spans="1:13" s="23" customFormat="1" x14ac:dyDescent="0.25">
      <c r="A222" s="74"/>
      <c r="B222" s="68"/>
      <c r="C222" s="14" t="s">
        <v>16</v>
      </c>
      <c r="D222" s="3" t="s">
        <v>11</v>
      </c>
      <c r="E222" s="27">
        <v>60</v>
      </c>
      <c r="F222" s="6">
        <v>100</v>
      </c>
      <c r="G222" s="14"/>
      <c r="H222" s="4">
        <v>51</v>
      </c>
      <c r="I222" s="4"/>
      <c r="J222" s="4">
        <f>F222*H222</f>
        <v>5100</v>
      </c>
      <c r="K222" s="4">
        <f>J222</f>
        <v>5100</v>
      </c>
      <c r="L222" s="67"/>
      <c r="M222" s="35"/>
    </row>
    <row r="223" spans="1:13" s="23" customFormat="1" x14ac:dyDescent="0.25">
      <c r="A223" s="74"/>
      <c r="B223" s="68"/>
      <c r="C223" s="14" t="s">
        <v>16</v>
      </c>
      <c r="D223" s="36" t="s">
        <v>12</v>
      </c>
      <c r="E223" s="14">
        <v>26</v>
      </c>
      <c r="F223" s="6">
        <v>47</v>
      </c>
      <c r="G223" s="4"/>
      <c r="H223" s="4">
        <v>51</v>
      </c>
      <c r="I223" s="4"/>
      <c r="J223" s="4">
        <f>F223*H223</f>
        <v>2397</v>
      </c>
      <c r="K223" s="4">
        <f>J223</f>
        <v>2397</v>
      </c>
      <c r="L223" s="67"/>
      <c r="M223" s="35"/>
    </row>
    <row r="224" spans="1:13" s="23" customFormat="1" x14ac:dyDescent="0.25">
      <c r="A224" s="74"/>
      <c r="B224" s="68"/>
      <c r="C224" s="2" t="s">
        <v>14</v>
      </c>
      <c r="D224" s="3" t="s">
        <v>11</v>
      </c>
      <c r="E224" s="27">
        <v>2</v>
      </c>
      <c r="F224" s="6">
        <v>3</v>
      </c>
      <c r="G224" s="14"/>
      <c r="H224" s="4">
        <v>51</v>
      </c>
      <c r="I224" s="4"/>
      <c r="J224" s="4">
        <f>F224*H224</f>
        <v>153</v>
      </c>
      <c r="K224" s="4">
        <f>J224</f>
        <v>153</v>
      </c>
      <c r="L224" s="67"/>
      <c r="M224" s="35"/>
    </row>
    <row r="225" spans="1:13" s="23" customFormat="1" x14ac:dyDescent="0.25">
      <c r="A225" s="74"/>
      <c r="B225" s="68"/>
      <c r="C225" s="2" t="s">
        <v>14</v>
      </c>
      <c r="D225" s="36" t="s">
        <v>12</v>
      </c>
      <c r="E225" s="14">
        <v>1</v>
      </c>
      <c r="F225" s="6">
        <v>2</v>
      </c>
      <c r="G225" s="4"/>
      <c r="H225" s="4">
        <v>51</v>
      </c>
      <c r="I225" s="4"/>
      <c r="J225" s="4">
        <f>F225*H225</f>
        <v>102</v>
      </c>
      <c r="K225" s="4">
        <f>J225</f>
        <v>102</v>
      </c>
      <c r="L225" s="67"/>
      <c r="M225" s="35"/>
    </row>
    <row r="226" spans="1:13" s="23" customFormat="1" x14ac:dyDescent="0.25">
      <c r="A226" s="74"/>
      <c r="B226" s="69"/>
      <c r="C226" s="7"/>
      <c r="D226" s="8" t="s">
        <v>13</v>
      </c>
      <c r="E226" s="9">
        <f>SUM(E221:E225)</f>
        <v>90</v>
      </c>
      <c r="F226" s="9">
        <f>SUM(F221:F225)</f>
        <v>152</v>
      </c>
      <c r="G226" s="10"/>
      <c r="H226" s="10"/>
      <c r="I226" s="11"/>
      <c r="J226" s="11"/>
      <c r="K226" s="9">
        <f>SUM(K221:K225)</f>
        <v>7875</v>
      </c>
      <c r="L226" s="67"/>
      <c r="M226" s="35"/>
    </row>
    <row r="227" spans="1:13" s="23" customFormat="1" x14ac:dyDescent="0.25">
      <c r="A227" s="74"/>
      <c r="B227" s="68" t="s">
        <v>58</v>
      </c>
      <c r="C227" s="2" t="s">
        <v>34</v>
      </c>
      <c r="D227" s="3" t="s">
        <v>15</v>
      </c>
      <c r="E227" s="14">
        <v>1</v>
      </c>
      <c r="F227" s="6">
        <v>2</v>
      </c>
      <c r="G227" s="14"/>
      <c r="H227" s="4">
        <v>51</v>
      </c>
      <c r="I227" s="4"/>
      <c r="J227" s="4">
        <f>F227*H227</f>
        <v>102</v>
      </c>
      <c r="K227" s="4">
        <f>J227</f>
        <v>102</v>
      </c>
      <c r="L227" s="67"/>
      <c r="M227" s="35"/>
    </row>
    <row r="228" spans="1:13" s="23" customFormat="1" x14ac:dyDescent="0.25">
      <c r="A228" s="74"/>
      <c r="B228" s="68"/>
      <c r="C228" s="2" t="s">
        <v>34</v>
      </c>
      <c r="D228" s="3" t="s">
        <v>11</v>
      </c>
      <c r="E228" s="27">
        <v>25</v>
      </c>
      <c r="F228" s="6">
        <v>42</v>
      </c>
      <c r="G228" s="14"/>
      <c r="H228" s="4">
        <v>51</v>
      </c>
      <c r="I228" s="4"/>
      <c r="J228" s="4">
        <f>F228*H228</f>
        <v>2142</v>
      </c>
      <c r="K228" s="4">
        <f>J228</f>
        <v>2142</v>
      </c>
      <c r="L228" s="67"/>
      <c r="M228" s="35"/>
    </row>
    <row r="229" spans="1:13" s="23" customFormat="1" x14ac:dyDescent="0.25">
      <c r="A229" s="74"/>
      <c r="B229" s="68"/>
      <c r="C229" s="2" t="s">
        <v>34</v>
      </c>
      <c r="D229" s="3" t="s">
        <v>12</v>
      </c>
      <c r="E229" s="14">
        <v>8</v>
      </c>
      <c r="F229" s="6">
        <v>15</v>
      </c>
      <c r="G229" s="4"/>
      <c r="H229" s="4">
        <v>51</v>
      </c>
      <c r="I229" s="4"/>
      <c r="J229" s="4">
        <f>F229*H229</f>
        <v>765</v>
      </c>
      <c r="K229" s="4">
        <f>J229</f>
        <v>765</v>
      </c>
      <c r="L229" s="67"/>
      <c r="M229" s="35"/>
    </row>
    <row r="230" spans="1:13" s="23" customFormat="1" x14ac:dyDescent="0.25">
      <c r="A230" s="74"/>
      <c r="B230" s="68"/>
      <c r="C230" s="29" t="s">
        <v>39</v>
      </c>
      <c r="D230" s="3" t="s">
        <v>30</v>
      </c>
      <c r="E230" s="14">
        <v>2</v>
      </c>
      <c r="F230" s="25"/>
      <c r="G230" s="4">
        <v>115</v>
      </c>
      <c r="H230" s="14"/>
      <c r="I230" s="4">
        <f>E230*G230</f>
        <v>230</v>
      </c>
      <c r="J230" s="14"/>
      <c r="K230" s="4">
        <f>I230</f>
        <v>230</v>
      </c>
      <c r="L230" s="67"/>
      <c r="M230" s="35"/>
    </row>
    <row r="231" spans="1:13" s="23" customFormat="1" x14ac:dyDescent="0.25">
      <c r="A231" s="74"/>
      <c r="B231" s="68"/>
      <c r="C231" s="29" t="s">
        <v>39</v>
      </c>
      <c r="D231" s="3" t="s">
        <v>15</v>
      </c>
      <c r="E231" s="14">
        <v>6</v>
      </c>
      <c r="F231" s="6">
        <v>10</v>
      </c>
      <c r="G231" s="14"/>
      <c r="H231" s="4">
        <v>47</v>
      </c>
      <c r="I231" s="4"/>
      <c r="J231" s="4">
        <f t="shared" ref="J231:J239" si="8">F231*H231</f>
        <v>470</v>
      </c>
      <c r="K231" s="4">
        <f t="shared" ref="K231:K239" si="9">J231</f>
        <v>470</v>
      </c>
      <c r="L231" s="67"/>
      <c r="M231" s="35"/>
    </row>
    <row r="232" spans="1:13" s="23" customFormat="1" x14ac:dyDescent="0.25">
      <c r="A232" s="74"/>
      <c r="B232" s="68"/>
      <c r="C232" s="29" t="s">
        <v>39</v>
      </c>
      <c r="D232" s="3" t="s">
        <v>10</v>
      </c>
      <c r="E232" s="14">
        <v>1</v>
      </c>
      <c r="F232" s="6">
        <v>2</v>
      </c>
      <c r="G232" s="14"/>
      <c r="H232" s="4">
        <v>47</v>
      </c>
      <c r="I232" s="4"/>
      <c r="J232" s="4">
        <f t="shared" si="8"/>
        <v>94</v>
      </c>
      <c r="K232" s="4">
        <f t="shared" si="9"/>
        <v>94</v>
      </c>
      <c r="L232" s="67"/>
      <c r="M232" s="35"/>
    </row>
    <row r="233" spans="1:13" s="23" customFormat="1" x14ac:dyDescent="0.25">
      <c r="A233" s="74"/>
      <c r="B233" s="68"/>
      <c r="C233" s="29" t="s">
        <v>39</v>
      </c>
      <c r="D233" s="3" t="s">
        <v>11</v>
      </c>
      <c r="E233" s="27">
        <v>50</v>
      </c>
      <c r="F233" s="6">
        <v>83</v>
      </c>
      <c r="G233" s="14"/>
      <c r="H233" s="4">
        <v>47</v>
      </c>
      <c r="I233" s="4"/>
      <c r="J233" s="4">
        <f t="shared" si="8"/>
        <v>3901</v>
      </c>
      <c r="K233" s="4">
        <f t="shared" si="9"/>
        <v>3901</v>
      </c>
      <c r="L233" s="67"/>
      <c r="M233" s="35"/>
    </row>
    <row r="234" spans="1:13" s="23" customFormat="1" x14ac:dyDescent="0.25">
      <c r="A234" s="74"/>
      <c r="B234" s="68"/>
      <c r="C234" s="29" t="s">
        <v>39</v>
      </c>
      <c r="D234" s="3" t="s">
        <v>12</v>
      </c>
      <c r="E234" s="27">
        <v>12</v>
      </c>
      <c r="F234" s="6">
        <v>22</v>
      </c>
      <c r="G234" s="4"/>
      <c r="H234" s="4">
        <v>47</v>
      </c>
      <c r="I234" s="4"/>
      <c r="J234" s="4">
        <f t="shared" si="8"/>
        <v>1034</v>
      </c>
      <c r="K234" s="4">
        <f t="shared" si="9"/>
        <v>1034</v>
      </c>
      <c r="L234" s="67"/>
      <c r="M234" s="35"/>
    </row>
    <row r="235" spans="1:13" s="23" customFormat="1" x14ac:dyDescent="0.25">
      <c r="A235" s="74"/>
      <c r="B235" s="68"/>
      <c r="C235" s="30" t="s">
        <v>16</v>
      </c>
      <c r="D235" s="3" t="s">
        <v>11</v>
      </c>
      <c r="E235" s="27">
        <v>2</v>
      </c>
      <c r="F235" s="6">
        <v>3</v>
      </c>
      <c r="G235" s="14"/>
      <c r="H235" s="4">
        <v>51</v>
      </c>
      <c r="I235" s="4"/>
      <c r="J235" s="4">
        <f t="shared" si="8"/>
        <v>153</v>
      </c>
      <c r="K235" s="4">
        <f t="shared" si="9"/>
        <v>153</v>
      </c>
      <c r="L235" s="67"/>
      <c r="M235" s="35"/>
    </row>
    <row r="236" spans="1:13" s="23" customFormat="1" x14ac:dyDescent="0.25">
      <c r="A236" s="74"/>
      <c r="B236" s="68"/>
      <c r="C236" s="30" t="s">
        <v>16</v>
      </c>
      <c r="D236" s="3" t="s">
        <v>12</v>
      </c>
      <c r="E236" s="14">
        <v>1</v>
      </c>
      <c r="F236" s="6">
        <v>2</v>
      </c>
      <c r="G236" s="4"/>
      <c r="H236" s="4">
        <v>51</v>
      </c>
      <c r="I236" s="4"/>
      <c r="J236" s="4">
        <f t="shared" si="8"/>
        <v>102</v>
      </c>
      <c r="K236" s="4">
        <f t="shared" si="9"/>
        <v>102</v>
      </c>
      <c r="L236" s="67"/>
      <c r="M236" s="35"/>
    </row>
    <row r="237" spans="1:13" s="23" customFormat="1" x14ac:dyDescent="0.25">
      <c r="A237" s="74"/>
      <c r="B237" s="68"/>
      <c r="C237" s="30" t="s">
        <v>40</v>
      </c>
      <c r="D237" s="3" t="s">
        <v>15</v>
      </c>
      <c r="E237" s="14">
        <v>3</v>
      </c>
      <c r="F237" s="6">
        <v>5</v>
      </c>
      <c r="G237" s="14"/>
      <c r="H237" s="4">
        <v>51</v>
      </c>
      <c r="I237" s="4"/>
      <c r="J237" s="4">
        <f t="shared" si="8"/>
        <v>255</v>
      </c>
      <c r="K237" s="4">
        <f t="shared" si="9"/>
        <v>255</v>
      </c>
      <c r="L237" s="67"/>
      <c r="M237" s="35"/>
    </row>
    <row r="238" spans="1:13" s="23" customFormat="1" x14ac:dyDescent="0.25">
      <c r="A238" s="74"/>
      <c r="B238" s="68"/>
      <c r="C238" s="30" t="s">
        <v>40</v>
      </c>
      <c r="D238" s="3" t="s">
        <v>11</v>
      </c>
      <c r="E238" s="27">
        <v>20</v>
      </c>
      <c r="F238" s="6">
        <v>33</v>
      </c>
      <c r="G238" s="14"/>
      <c r="H238" s="4">
        <v>51</v>
      </c>
      <c r="I238" s="4"/>
      <c r="J238" s="4">
        <f t="shared" si="8"/>
        <v>1683</v>
      </c>
      <c r="K238" s="4">
        <f t="shared" si="9"/>
        <v>1683</v>
      </c>
      <c r="L238" s="67"/>
      <c r="M238" s="35"/>
    </row>
    <row r="239" spans="1:13" s="23" customFormat="1" x14ac:dyDescent="0.25">
      <c r="A239" s="74"/>
      <c r="B239" s="68"/>
      <c r="C239" s="30" t="s">
        <v>40</v>
      </c>
      <c r="D239" s="3" t="s">
        <v>12</v>
      </c>
      <c r="E239" s="14">
        <v>9</v>
      </c>
      <c r="F239" s="6">
        <v>16</v>
      </c>
      <c r="G239" s="4"/>
      <c r="H239" s="4">
        <v>51</v>
      </c>
      <c r="I239" s="4"/>
      <c r="J239" s="4">
        <f t="shared" si="8"/>
        <v>816</v>
      </c>
      <c r="K239" s="4">
        <f t="shared" si="9"/>
        <v>816</v>
      </c>
      <c r="L239" s="67"/>
      <c r="M239" s="35"/>
    </row>
    <row r="240" spans="1:13" s="23" customFormat="1" x14ac:dyDescent="0.25">
      <c r="A240" s="74"/>
      <c r="B240" s="69"/>
      <c r="C240" s="7"/>
      <c r="D240" s="8" t="s">
        <v>13</v>
      </c>
      <c r="E240" s="9">
        <f>SUM(E227:E239)</f>
        <v>140</v>
      </c>
      <c r="F240" s="9">
        <f>SUM(F227:F239)</f>
        <v>235</v>
      </c>
      <c r="G240" s="10"/>
      <c r="H240" s="10"/>
      <c r="I240" s="11"/>
      <c r="J240" s="11"/>
      <c r="K240" s="9">
        <f>SUM(K227:K239)</f>
        <v>11747</v>
      </c>
      <c r="L240" s="67"/>
      <c r="M240" s="35"/>
    </row>
    <row r="241" spans="1:12" s="23" customFormat="1" x14ac:dyDescent="0.25">
      <c r="A241" s="74"/>
      <c r="B241" s="68" t="s">
        <v>59</v>
      </c>
      <c r="C241" s="2" t="s">
        <v>14</v>
      </c>
      <c r="D241" s="3" t="s">
        <v>15</v>
      </c>
      <c r="E241" s="27">
        <v>2</v>
      </c>
      <c r="F241" s="6">
        <v>3</v>
      </c>
      <c r="G241" s="4"/>
      <c r="H241" s="4">
        <v>51</v>
      </c>
      <c r="I241" s="4"/>
      <c r="J241" s="4">
        <f>F241*H241</f>
        <v>153</v>
      </c>
      <c r="K241" s="4">
        <f>J241</f>
        <v>153</v>
      </c>
      <c r="L241" s="67"/>
    </row>
    <row r="242" spans="1:12" s="23" customFormat="1" x14ac:dyDescent="0.25">
      <c r="A242" s="74"/>
      <c r="B242" s="68"/>
      <c r="C242" s="2" t="s">
        <v>14</v>
      </c>
      <c r="D242" s="3" t="s">
        <v>11</v>
      </c>
      <c r="E242" s="27">
        <v>22</v>
      </c>
      <c r="F242" s="6">
        <v>37</v>
      </c>
      <c r="G242" s="4"/>
      <c r="H242" s="4">
        <v>51</v>
      </c>
      <c r="I242" s="4"/>
      <c r="J242" s="4">
        <f>F242*H242</f>
        <v>1887</v>
      </c>
      <c r="K242" s="4">
        <f>J242</f>
        <v>1887</v>
      </c>
      <c r="L242" s="67"/>
    </row>
    <row r="243" spans="1:12" s="23" customFormat="1" x14ac:dyDescent="0.25">
      <c r="A243" s="74"/>
      <c r="B243" s="68"/>
      <c r="C243" s="2" t="s">
        <v>14</v>
      </c>
      <c r="D243" s="3" t="s">
        <v>12</v>
      </c>
      <c r="E243" s="27">
        <v>9</v>
      </c>
      <c r="F243" s="6">
        <v>16</v>
      </c>
      <c r="G243" s="4"/>
      <c r="H243" s="4">
        <v>51</v>
      </c>
      <c r="I243" s="4"/>
      <c r="J243" s="4">
        <f>F243*H243</f>
        <v>816</v>
      </c>
      <c r="K243" s="4">
        <f>J243</f>
        <v>816</v>
      </c>
      <c r="L243" s="67"/>
    </row>
    <row r="244" spans="1:12" s="23" customFormat="1" x14ac:dyDescent="0.25">
      <c r="A244" s="74"/>
      <c r="B244" s="68"/>
      <c r="C244" s="2" t="s">
        <v>14</v>
      </c>
      <c r="D244" s="3" t="s">
        <v>31</v>
      </c>
      <c r="E244" s="27">
        <v>2</v>
      </c>
      <c r="F244" s="6"/>
      <c r="G244" s="4">
        <v>125</v>
      </c>
      <c r="H244" s="4"/>
      <c r="I244" s="4">
        <f>E244*G244</f>
        <v>250</v>
      </c>
      <c r="J244" s="4"/>
      <c r="K244" s="4">
        <f>I244</f>
        <v>250</v>
      </c>
      <c r="L244" s="67"/>
    </row>
    <row r="245" spans="1:12" s="23" customFormat="1" x14ac:dyDescent="0.25">
      <c r="A245" s="74"/>
      <c r="B245" s="68"/>
      <c r="C245" s="2" t="s">
        <v>38</v>
      </c>
      <c r="D245" s="3" t="s">
        <v>11</v>
      </c>
      <c r="E245" s="27">
        <v>4</v>
      </c>
      <c r="F245" s="6">
        <v>7</v>
      </c>
      <c r="G245" s="4"/>
      <c r="H245" s="4">
        <v>51</v>
      </c>
      <c r="I245" s="4"/>
      <c r="J245" s="4">
        <f>F245*H245</f>
        <v>357</v>
      </c>
      <c r="K245" s="4">
        <f>J245</f>
        <v>357</v>
      </c>
      <c r="L245" s="67"/>
    </row>
    <row r="246" spans="1:12" s="23" customFormat="1" x14ac:dyDescent="0.25">
      <c r="A246" s="74"/>
      <c r="B246" s="68"/>
      <c r="C246" s="2" t="s">
        <v>38</v>
      </c>
      <c r="D246" s="3" t="s">
        <v>12</v>
      </c>
      <c r="E246" s="27">
        <v>2</v>
      </c>
      <c r="F246" s="6">
        <v>4</v>
      </c>
      <c r="G246" s="4"/>
      <c r="H246" s="4">
        <v>51</v>
      </c>
      <c r="I246" s="4"/>
      <c r="J246" s="4">
        <f>F246*H246</f>
        <v>204</v>
      </c>
      <c r="K246" s="4">
        <f>J246</f>
        <v>204</v>
      </c>
      <c r="L246" s="67"/>
    </row>
    <row r="247" spans="1:12" s="23" customFormat="1" x14ac:dyDescent="0.25">
      <c r="A247" s="74"/>
      <c r="B247" s="68"/>
      <c r="C247" s="2" t="s">
        <v>16</v>
      </c>
      <c r="D247" s="3" t="s">
        <v>30</v>
      </c>
      <c r="E247" s="14">
        <v>1</v>
      </c>
      <c r="F247" s="6"/>
      <c r="G247" s="4">
        <v>123</v>
      </c>
      <c r="I247" s="4">
        <f>E247*G247</f>
        <v>123</v>
      </c>
      <c r="J247" s="23">
        <f>E247*G247</f>
        <v>123</v>
      </c>
      <c r="K247" s="4">
        <f>I247</f>
        <v>123</v>
      </c>
      <c r="L247" s="67"/>
    </row>
    <row r="248" spans="1:12" s="23" customFormat="1" x14ac:dyDescent="0.25">
      <c r="A248" s="74"/>
      <c r="B248" s="68"/>
      <c r="C248" s="2" t="s">
        <v>16</v>
      </c>
      <c r="D248" s="3" t="s">
        <v>15</v>
      </c>
      <c r="E248" s="27">
        <v>8</v>
      </c>
      <c r="F248" s="6">
        <v>13</v>
      </c>
      <c r="G248" s="14"/>
      <c r="H248" s="4">
        <v>51</v>
      </c>
      <c r="I248" s="4"/>
      <c r="J248" s="4">
        <f>F248*H248</f>
        <v>663</v>
      </c>
      <c r="K248" s="4">
        <f>J248</f>
        <v>663</v>
      </c>
      <c r="L248" s="67"/>
    </row>
    <row r="249" spans="1:12" s="23" customFormat="1" x14ac:dyDescent="0.25">
      <c r="A249" s="74"/>
      <c r="B249" s="68"/>
      <c r="C249" s="2" t="s">
        <v>16</v>
      </c>
      <c r="D249" s="3" t="s">
        <v>10</v>
      </c>
      <c r="E249" s="27">
        <v>1</v>
      </c>
      <c r="F249" s="6">
        <v>2</v>
      </c>
      <c r="G249" s="14"/>
      <c r="H249" s="4">
        <v>51</v>
      </c>
      <c r="I249" s="4"/>
      <c r="J249" s="4">
        <f>F249*H249</f>
        <v>102</v>
      </c>
      <c r="K249" s="4">
        <f>J249</f>
        <v>102</v>
      </c>
      <c r="L249" s="67"/>
    </row>
    <row r="250" spans="1:12" s="23" customFormat="1" x14ac:dyDescent="0.25">
      <c r="A250" s="74"/>
      <c r="B250" s="68"/>
      <c r="C250" s="2" t="s">
        <v>16</v>
      </c>
      <c r="D250" s="3" t="s">
        <v>11</v>
      </c>
      <c r="E250" s="27">
        <v>63</v>
      </c>
      <c r="F250" s="6">
        <v>105</v>
      </c>
      <c r="G250" s="14"/>
      <c r="H250" s="4">
        <v>51</v>
      </c>
      <c r="I250" s="4"/>
      <c r="J250" s="4">
        <f>F250*H250</f>
        <v>5355</v>
      </c>
      <c r="K250" s="4">
        <f>J250</f>
        <v>5355</v>
      </c>
      <c r="L250" s="67"/>
    </row>
    <row r="251" spans="1:12" s="23" customFormat="1" x14ac:dyDescent="0.25">
      <c r="A251" s="74"/>
      <c r="B251" s="68"/>
      <c r="C251" s="2" t="s">
        <v>16</v>
      </c>
      <c r="D251" s="3" t="s">
        <v>12</v>
      </c>
      <c r="E251" s="27">
        <v>27</v>
      </c>
      <c r="F251" s="6">
        <v>49</v>
      </c>
      <c r="G251" s="14"/>
      <c r="H251" s="4">
        <v>51</v>
      </c>
      <c r="I251" s="4"/>
      <c r="J251" s="4">
        <f>F251*H251</f>
        <v>2499</v>
      </c>
      <c r="K251" s="4">
        <f>J251</f>
        <v>2499</v>
      </c>
      <c r="L251" s="67"/>
    </row>
    <row r="252" spans="1:12" s="23" customFormat="1" x14ac:dyDescent="0.25">
      <c r="A252" s="74"/>
      <c r="B252" s="68"/>
      <c r="C252" s="2" t="s">
        <v>16</v>
      </c>
      <c r="D252" s="3" t="s">
        <v>31</v>
      </c>
      <c r="E252" s="27">
        <v>2</v>
      </c>
      <c r="F252" s="6"/>
      <c r="G252" s="4">
        <v>121</v>
      </c>
      <c r="H252" s="4"/>
      <c r="I252" s="4">
        <f>E252*G252</f>
        <v>242</v>
      </c>
      <c r="J252" s="4"/>
      <c r="K252" s="4">
        <f>I252</f>
        <v>242</v>
      </c>
      <c r="L252" s="67"/>
    </row>
    <row r="253" spans="1:12" s="23" customFormat="1" x14ac:dyDescent="0.25">
      <c r="A253" s="74"/>
      <c r="B253" s="68"/>
      <c r="C253" s="30" t="s">
        <v>34</v>
      </c>
      <c r="D253" s="3" t="s">
        <v>15</v>
      </c>
      <c r="E253" s="28">
        <v>2</v>
      </c>
      <c r="F253" s="6">
        <v>3</v>
      </c>
      <c r="G253" s="4"/>
      <c r="H253" s="4">
        <v>51</v>
      </c>
      <c r="I253" s="4"/>
      <c r="J253" s="4">
        <f t="shared" ref="J253:J259" si="10">F253*H253</f>
        <v>153</v>
      </c>
      <c r="K253" s="4">
        <f t="shared" ref="K253:K259" si="11">J253</f>
        <v>153</v>
      </c>
      <c r="L253" s="67"/>
    </row>
    <row r="254" spans="1:12" s="23" customFormat="1" x14ac:dyDescent="0.25">
      <c r="A254" s="74"/>
      <c r="B254" s="68"/>
      <c r="C254" s="30" t="s">
        <v>34</v>
      </c>
      <c r="D254" s="3" t="s">
        <v>11</v>
      </c>
      <c r="E254" s="28">
        <v>32</v>
      </c>
      <c r="F254" s="6">
        <v>53</v>
      </c>
      <c r="G254" s="14"/>
      <c r="H254" s="4">
        <v>51</v>
      </c>
      <c r="I254" s="4"/>
      <c r="J254" s="4">
        <f t="shared" si="10"/>
        <v>2703</v>
      </c>
      <c r="K254" s="4">
        <f t="shared" si="11"/>
        <v>2703</v>
      </c>
      <c r="L254" s="67"/>
    </row>
    <row r="255" spans="1:12" s="23" customFormat="1" x14ac:dyDescent="0.25">
      <c r="A255" s="74"/>
      <c r="B255" s="68"/>
      <c r="C255" s="30" t="s">
        <v>34</v>
      </c>
      <c r="D255" s="3" t="s">
        <v>12</v>
      </c>
      <c r="E255" s="28">
        <v>13</v>
      </c>
      <c r="F255" s="6">
        <v>24</v>
      </c>
      <c r="G255" s="14"/>
      <c r="H255" s="4">
        <v>51</v>
      </c>
      <c r="I255" s="4"/>
      <c r="J255" s="4">
        <f t="shared" si="10"/>
        <v>1224</v>
      </c>
      <c r="K255" s="4">
        <f t="shared" si="11"/>
        <v>1224</v>
      </c>
      <c r="L255" s="67"/>
    </row>
    <row r="256" spans="1:12" s="23" customFormat="1" x14ac:dyDescent="0.25">
      <c r="A256" s="74"/>
      <c r="B256" s="68"/>
      <c r="C256" s="29" t="s">
        <v>39</v>
      </c>
      <c r="D256" s="3" t="s">
        <v>15</v>
      </c>
      <c r="E256" s="14">
        <v>6</v>
      </c>
      <c r="F256" s="6">
        <v>10</v>
      </c>
      <c r="G256" s="4"/>
      <c r="H256" s="4">
        <v>47</v>
      </c>
      <c r="I256" s="4"/>
      <c r="J256" s="4">
        <f t="shared" si="10"/>
        <v>470</v>
      </c>
      <c r="K256" s="4">
        <f t="shared" si="11"/>
        <v>470</v>
      </c>
      <c r="L256" s="67"/>
    </row>
    <row r="257" spans="1:12" s="23" customFormat="1" x14ac:dyDescent="0.25">
      <c r="A257" s="74"/>
      <c r="B257" s="68"/>
      <c r="C257" s="29" t="s">
        <v>39</v>
      </c>
      <c r="D257" s="3" t="s">
        <v>10</v>
      </c>
      <c r="E257" s="14">
        <v>1</v>
      </c>
      <c r="F257" s="6">
        <v>2</v>
      </c>
      <c r="G257" s="4"/>
      <c r="H257" s="4">
        <v>47</v>
      </c>
      <c r="I257" s="4"/>
      <c r="J257" s="4">
        <f t="shared" si="10"/>
        <v>94</v>
      </c>
      <c r="K257" s="4">
        <f t="shared" si="11"/>
        <v>94</v>
      </c>
      <c r="L257" s="67"/>
    </row>
    <row r="258" spans="1:12" s="23" customFormat="1" x14ac:dyDescent="0.25">
      <c r="A258" s="74"/>
      <c r="B258" s="68"/>
      <c r="C258" s="29" t="s">
        <v>39</v>
      </c>
      <c r="D258" s="3" t="s">
        <v>11</v>
      </c>
      <c r="E258" s="14">
        <v>56</v>
      </c>
      <c r="F258" s="6">
        <v>93</v>
      </c>
      <c r="G258" s="14"/>
      <c r="H258" s="4">
        <v>47</v>
      </c>
      <c r="I258" s="4"/>
      <c r="J258" s="4">
        <f t="shared" si="10"/>
        <v>4371</v>
      </c>
      <c r="K258" s="4">
        <f t="shared" si="11"/>
        <v>4371</v>
      </c>
      <c r="L258" s="67"/>
    </row>
    <row r="259" spans="1:12" s="23" customFormat="1" x14ac:dyDescent="0.25">
      <c r="A259" s="74"/>
      <c r="B259" s="68"/>
      <c r="C259" s="29" t="s">
        <v>39</v>
      </c>
      <c r="D259" s="3" t="s">
        <v>12</v>
      </c>
      <c r="E259" s="14">
        <v>27</v>
      </c>
      <c r="F259" s="6">
        <v>49</v>
      </c>
      <c r="G259" s="14"/>
      <c r="H259" s="4">
        <v>47</v>
      </c>
      <c r="I259" s="4"/>
      <c r="J259" s="4">
        <f t="shared" si="10"/>
        <v>2303</v>
      </c>
      <c r="K259" s="4">
        <f t="shared" si="11"/>
        <v>2303</v>
      </c>
      <c r="L259" s="67"/>
    </row>
    <row r="260" spans="1:12" s="23" customFormat="1" x14ac:dyDescent="0.25">
      <c r="A260" s="74"/>
      <c r="B260" s="68"/>
      <c r="C260" s="29" t="s">
        <v>39</v>
      </c>
      <c r="D260" s="3" t="s">
        <v>31</v>
      </c>
      <c r="E260" s="14">
        <v>1</v>
      </c>
      <c r="F260" s="25"/>
      <c r="G260" s="4">
        <v>100</v>
      </c>
      <c r="H260" s="4"/>
      <c r="I260" s="4">
        <f>E260*G260</f>
        <v>100</v>
      </c>
      <c r="J260" s="4"/>
      <c r="K260" s="4">
        <f>I260</f>
        <v>100</v>
      </c>
      <c r="L260" s="67"/>
    </row>
    <row r="261" spans="1:12" s="23" customFormat="1" x14ac:dyDescent="0.25">
      <c r="A261" s="74"/>
      <c r="B261" s="69"/>
      <c r="C261" s="7"/>
      <c r="D261" s="8" t="s">
        <v>13</v>
      </c>
      <c r="E261" s="9">
        <f>SUM(E241:E260)</f>
        <v>281</v>
      </c>
      <c r="F261" s="9">
        <f>SUM(F241:F260)</f>
        <v>470</v>
      </c>
      <c r="G261" s="10"/>
      <c r="H261" s="10"/>
      <c r="I261" s="11"/>
      <c r="J261" s="11"/>
      <c r="K261" s="9">
        <f>SUM(K241:K260)</f>
        <v>24069</v>
      </c>
      <c r="L261" s="67"/>
    </row>
    <row r="262" spans="1:12" s="23" customFormat="1" x14ac:dyDescent="0.25">
      <c r="A262" s="74"/>
      <c r="B262" s="75" t="s">
        <v>60</v>
      </c>
      <c r="C262" s="37" t="s">
        <v>14</v>
      </c>
      <c r="D262" s="3" t="s">
        <v>29</v>
      </c>
      <c r="E262" s="38">
        <v>9</v>
      </c>
      <c r="F262" s="39"/>
      <c r="G262" s="4">
        <v>200</v>
      </c>
      <c r="H262" s="29"/>
      <c r="I262" s="4">
        <f>E262*G262</f>
        <v>1800</v>
      </c>
      <c r="J262" s="4"/>
      <c r="K262" s="4">
        <f>I262</f>
        <v>1800</v>
      </c>
      <c r="L262" s="67"/>
    </row>
    <row r="263" spans="1:12" s="23" customFormat="1" x14ac:dyDescent="0.25">
      <c r="A263" s="74"/>
      <c r="B263" s="75"/>
      <c r="C263" s="37" t="s">
        <v>14</v>
      </c>
      <c r="D263" s="3" t="s">
        <v>30</v>
      </c>
      <c r="E263" s="38">
        <v>1</v>
      </c>
      <c r="F263" s="40"/>
      <c r="G263" s="4">
        <v>180</v>
      </c>
      <c r="H263" s="29"/>
      <c r="I263" s="4">
        <f>E263*G263</f>
        <v>180</v>
      </c>
      <c r="J263" s="4"/>
      <c r="K263" s="4">
        <f>I263</f>
        <v>180</v>
      </c>
      <c r="L263" s="67"/>
    </row>
    <row r="264" spans="1:12" s="23" customFormat="1" x14ac:dyDescent="0.25">
      <c r="A264" s="74"/>
      <c r="B264" s="75"/>
      <c r="C264" s="37" t="s">
        <v>14</v>
      </c>
      <c r="D264" s="3" t="s">
        <v>11</v>
      </c>
      <c r="E264" s="38">
        <v>25</v>
      </c>
      <c r="F264" s="6">
        <v>42</v>
      </c>
      <c r="G264" s="4"/>
      <c r="H264" s="4">
        <v>51</v>
      </c>
      <c r="I264" s="4"/>
      <c r="J264" s="4">
        <f>F264*H264</f>
        <v>2142</v>
      </c>
      <c r="K264" s="4">
        <f>J264</f>
        <v>2142</v>
      </c>
      <c r="L264" s="67"/>
    </row>
    <row r="265" spans="1:12" s="23" customFormat="1" x14ac:dyDescent="0.25">
      <c r="A265" s="74"/>
      <c r="B265" s="75"/>
      <c r="C265" s="37" t="s">
        <v>14</v>
      </c>
      <c r="D265" s="3" t="s">
        <v>12</v>
      </c>
      <c r="E265" s="38">
        <v>12</v>
      </c>
      <c r="F265" s="6">
        <v>22</v>
      </c>
      <c r="G265" s="4"/>
      <c r="H265" s="4">
        <v>51</v>
      </c>
      <c r="I265" s="4"/>
      <c r="J265" s="4">
        <f>F265*H265</f>
        <v>1122</v>
      </c>
      <c r="K265" s="4">
        <f>J265</f>
        <v>1122</v>
      </c>
      <c r="L265" s="67"/>
    </row>
    <row r="266" spans="1:12" s="23" customFormat="1" x14ac:dyDescent="0.25">
      <c r="A266" s="74"/>
      <c r="B266" s="75"/>
      <c r="C266" s="37" t="s">
        <v>14</v>
      </c>
      <c r="D266" s="3" t="s">
        <v>31</v>
      </c>
      <c r="E266" s="38">
        <v>2</v>
      </c>
      <c r="F266" s="40"/>
      <c r="G266" s="4">
        <v>125</v>
      </c>
      <c r="H266" s="29"/>
      <c r="I266" s="4">
        <f>E266*G266</f>
        <v>250</v>
      </c>
      <c r="J266" s="4"/>
      <c r="K266" s="4">
        <f>I266</f>
        <v>250</v>
      </c>
      <c r="L266" s="67"/>
    </row>
    <row r="267" spans="1:12" s="23" customFormat="1" x14ac:dyDescent="0.25">
      <c r="A267" s="74"/>
      <c r="B267" s="75"/>
      <c r="C267" s="41"/>
      <c r="D267" s="8" t="s">
        <v>13</v>
      </c>
      <c r="E267" s="42">
        <f>SUM(E262:E266)</f>
        <v>49</v>
      </c>
      <c r="F267" s="42">
        <f>SUM(F262:F266)</f>
        <v>64</v>
      </c>
      <c r="G267" s="10"/>
      <c r="H267" s="10"/>
      <c r="I267" s="43"/>
      <c r="J267" s="43"/>
      <c r="K267" s="42">
        <f>SUM(K262:K266)</f>
        <v>5494</v>
      </c>
      <c r="L267" s="67"/>
    </row>
    <row r="268" spans="1:12" s="23" customFormat="1" x14ac:dyDescent="0.25">
      <c r="A268" s="74"/>
      <c r="B268" s="68" t="s">
        <v>61</v>
      </c>
      <c r="C268" s="37" t="s">
        <v>62</v>
      </c>
      <c r="D268" s="3" t="s">
        <v>29</v>
      </c>
      <c r="E268" s="38">
        <v>2</v>
      </c>
      <c r="F268" s="39"/>
      <c r="G268" s="4">
        <v>170</v>
      </c>
      <c r="H268" s="29"/>
      <c r="I268" s="4">
        <f>E268*G268</f>
        <v>340</v>
      </c>
      <c r="J268" s="4"/>
      <c r="K268" s="4">
        <f>I268</f>
        <v>340</v>
      </c>
      <c r="L268" s="67"/>
    </row>
    <row r="269" spans="1:12" s="23" customFormat="1" x14ac:dyDescent="0.25">
      <c r="A269" s="74"/>
      <c r="B269" s="68"/>
      <c r="C269" s="37" t="s">
        <v>62</v>
      </c>
      <c r="D269" s="3" t="s">
        <v>30</v>
      </c>
      <c r="E269" s="38">
        <v>14</v>
      </c>
      <c r="F269" s="40"/>
      <c r="G269" s="4">
        <v>125</v>
      </c>
      <c r="H269" s="29"/>
      <c r="I269" s="4">
        <f>E269*G269</f>
        <v>1750</v>
      </c>
      <c r="J269" s="4"/>
      <c r="K269" s="4">
        <f>I269</f>
        <v>1750</v>
      </c>
      <c r="L269" s="67"/>
    </row>
    <row r="270" spans="1:12" s="23" customFormat="1" x14ac:dyDescent="0.25">
      <c r="A270" s="74"/>
      <c r="B270" s="68"/>
      <c r="C270" s="37" t="s">
        <v>62</v>
      </c>
      <c r="D270" s="3" t="s">
        <v>15</v>
      </c>
      <c r="E270" s="38">
        <v>10</v>
      </c>
      <c r="F270" s="6">
        <v>17</v>
      </c>
      <c r="G270" s="4"/>
      <c r="H270" s="4">
        <v>49</v>
      </c>
      <c r="I270" s="4"/>
      <c r="J270" s="4">
        <f>F270*H270</f>
        <v>833</v>
      </c>
      <c r="K270" s="4">
        <f>J270</f>
        <v>833</v>
      </c>
      <c r="L270" s="67"/>
    </row>
    <row r="271" spans="1:12" s="23" customFormat="1" x14ac:dyDescent="0.25">
      <c r="A271" s="74"/>
      <c r="B271" s="68"/>
      <c r="C271" s="37" t="s">
        <v>62</v>
      </c>
      <c r="D271" s="3" t="s">
        <v>10</v>
      </c>
      <c r="E271" s="38">
        <v>2</v>
      </c>
      <c r="F271" s="6">
        <v>3</v>
      </c>
      <c r="G271" s="4"/>
      <c r="H271" s="4">
        <v>49</v>
      </c>
      <c r="I271" s="4"/>
      <c r="J271" s="4">
        <f>F271*H271</f>
        <v>147</v>
      </c>
      <c r="K271" s="4">
        <f>J271</f>
        <v>147</v>
      </c>
      <c r="L271" s="67"/>
    </row>
    <row r="272" spans="1:12" s="23" customFormat="1" x14ac:dyDescent="0.25">
      <c r="A272" s="74"/>
      <c r="B272" s="68"/>
      <c r="C272" s="37" t="s">
        <v>62</v>
      </c>
      <c r="D272" s="3" t="s">
        <v>11</v>
      </c>
      <c r="E272" s="38">
        <v>30</v>
      </c>
      <c r="F272" s="6">
        <v>50</v>
      </c>
      <c r="G272" s="4"/>
      <c r="H272" s="4">
        <v>49</v>
      </c>
      <c r="I272" s="4"/>
      <c r="J272" s="4">
        <f>F272*H272</f>
        <v>2450</v>
      </c>
      <c r="K272" s="4">
        <f>J272</f>
        <v>2450</v>
      </c>
      <c r="L272" s="67"/>
    </row>
    <row r="273" spans="1:12" s="23" customFormat="1" x14ac:dyDescent="0.25">
      <c r="A273" s="74"/>
      <c r="B273" s="68"/>
      <c r="C273" s="37" t="s">
        <v>62</v>
      </c>
      <c r="D273" s="3" t="s">
        <v>12</v>
      </c>
      <c r="E273" s="38">
        <v>23</v>
      </c>
      <c r="F273" s="6">
        <v>42</v>
      </c>
      <c r="G273" s="4"/>
      <c r="H273" s="4">
        <v>49</v>
      </c>
      <c r="I273" s="4"/>
      <c r="J273" s="4">
        <f>F273*H273</f>
        <v>2058</v>
      </c>
      <c r="K273" s="4">
        <f>J273</f>
        <v>2058</v>
      </c>
      <c r="L273" s="67"/>
    </row>
    <row r="274" spans="1:12" s="23" customFormat="1" x14ac:dyDescent="0.25">
      <c r="A274" s="74"/>
      <c r="B274" s="68"/>
      <c r="C274" s="37" t="s">
        <v>62</v>
      </c>
      <c r="D274" s="3" t="s">
        <v>31</v>
      </c>
      <c r="E274" s="38">
        <v>2</v>
      </c>
      <c r="F274" s="40"/>
      <c r="G274" s="4">
        <v>110</v>
      </c>
      <c r="H274" s="29"/>
      <c r="I274" s="4">
        <f>E274*G274</f>
        <v>220</v>
      </c>
      <c r="J274" s="4"/>
      <c r="K274" s="4">
        <f>I274</f>
        <v>220</v>
      </c>
      <c r="L274" s="67"/>
    </row>
    <row r="275" spans="1:12" s="23" customFormat="1" x14ac:dyDescent="0.25">
      <c r="A275" s="74"/>
      <c r="B275" s="68"/>
      <c r="C275" s="37" t="s">
        <v>63</v>
      </c>
      <c r="D275" s="3" t="s">
        <v>30</v>
      </c>
      <c r="E275" s="38">
        <v>1</v>
      </c>
      <c r="F275" s="40"/>
      <c r="G275" s="4">
        <v>123</v>
      </c>
      <c r="H275" s="29"/>
      <c r="I275" s="4">
        <f>E275*G275</f>
        <v>123</v>
      </c>
      <c r="J275" s="4"/>
      <c r="K275" s="4">
        <f>I275</f>
        <v>123</v>
      </c>
      <c r="L275" s="67"/>
    </row>
    <row r="276" spans="1:12" s="23" customFormat="1" x14ac:dyDescent="0.25">
      <c r="A276" s="74"/>
      <c r="B276" s="68"/>
      <c r="C276" s="37" t="s">
        <v>63</v>
      </c>
      <c r="D276" s="3" t="s">
        <v>12</v>
      </c>
      <c r="E276" s="38">
        <v>1</v>
      </c>
      <c r="F276" s="6">
        <v>2</v>
      </c>
      <c r="G276" s="4"/>
      <c r="H276" s="4">
        <v>51</v>
      </c>
      <c r="I276" s="4"/>
      <c r="J276" s="4">
        <f>F276*H276</f>
        <v>102</v>
      </c>
      <c r="K276" s="4">
        <f>J276</f>
        <v>102</v>
      </c>
      <c r="L276" s="67"/>
    </row>
    <row r="277" spans="1:12" s="23" customFormat="1" x14ac:dyDescent="0.25">
      <c r="A277" s="74"/>
      <c r="B277" s="68"/>
      <c r="C277" s="37" t="s">
        <v>40</v>
      </c>
      <c r="D277" s="3" t="s">
        <v>11</v>
      </c>
      <c r="E277" s="38">
        <v>2</v>
      </c>
      <c r="F277" s="6">
        <v>3</v>
      </c>
      <c r="G277" s="4"/>
      <c r="H277" s="4">
        <v>51</v>
      </c>
      <c r="I277" s="4"/>
      <c r="J277" s="4">
        <f>F277*H277</f>
        <v>153</v>
      </c>
      <c r="K277" s="4">
        <f>J277</f>
        <v>153</v>
      </c>
      <c r="L277" s="67"/>
    </row>
    <row r="278" spans="1:12" s="23" customFormat="1" x14ac:dyDescent="0.25">
      <c r="A278" s="74"/>
      <c r="B278" s="68"/>
      <c r="C278" s="37" t="s">
        <v>40</v>
      </c>
      <c r="D278" s="3" t="s">
        <v>12</v>
      </c>
      <c r="E278" s="38">
        <v>2</v>
      </c>
      <c r="F278" s="6">
        <v>4</v>
      </c>
      <c r="G278" s="4"/>
      <c r="H278" s="4">
        <v>51</v>
      </c>
      <c r="I278" s="4"/>
      <c r="J278" s="4">
        <f>F278*H278</f>
        <v>204</v>
      </c>
      <c r="K278" s="4">
        <f>J278</f>
        <v>204</v>
      </c>
      <c r="L278" s="67"/>
    </row>
    <row r="279" spans="1:12" s="23" customFormat="1" x14ac:dyDescent="0.25">
      <c r="A279" s="74"/>
      <c r="B279" s="68"/>
      <c r="C279" s="37" t="s">
        <v>39</v>
      </c>
      <c r="D279" s="3" t="s">
        <v>30</v>
      </c>
      <c r="E279" s="38">
        <v>1</v>
      </c>
      <c r="F279" s="40"/>
      <c r="G279" s="4">
        <v>115</v>
      </c>
      <c r="H279" s="29"/>
      <c r="I279" s="4">
        <f>E279*G279</f>
        <v>115</v>
      </c>
      <c r="J279" s="4"/>
      <c r="K279" s="4">
        <f>I279</f>
        <v>115</v>
      </c>
      <c r="L279" s="67"/>
    </row>
    <row r="280" spans="1:12" s="23" customFormat="1" x14ac:dyDescent="0.25">
      <c r="A280" s="74"/>
      <c r="B280" s="68"/>
      <c r="C280" s="37" t="s">
        <v>39</v>
      </c>
      <c r="D280" s="3" t="s">
        <v>15</v>
      </c>
      <c r="E280" s="38">
        <v>9</v>
      </c>
      <c r="F280" s="6">
        <v>15</v>
      </c>
      <c r="G280" s="4"/>
      <c r="H280" s="4">
        <v>47</v>
      </c>
      <c r="I280" s="4"/>
      <c r="J280" s="4">
        <f>F280*H280</f>
        <v>705</v>
      </c>
      <c r="K280" s="4">
        <f>J280</f>
        <v>705</v>
      </c>
      <c r="L280" s="67"/>
    </row>
    <row r="281" spans="1:12" s="23" customFormat="1" x14ac:dyDescent="0.25">
      <c r="A281" s="74"/>
      <c r="B281" s="68"/>
      <c r="C281" s="37" t="s">
        <v>39</v>
      </c>
      <c r="D281" s="3" t="s">
        <v>10</v>
      </c>
      <c r="E281" s="38">
        <v>1</v>
      </c>
      <c r="F281" s="6">
        <v>2</v>
      </c>
      <c r="G281" s="4"/>
      <c r="H281" s="4">
        <v>47</v>
      </c>
      <c r="I281" s="4"/>
      <c r="J281" s="4">
        <f>F281*H281</f>
        <v>94</v>
      </c>
      <c r="K281" s="4">
        <f>J281</f>
        <v>94</v>
      </c>
      <c r="L281" s="67"/>
    </row>
    <row r="282" spans="1:12" s="23" customFormat="1" x14ac:dyDescent="0.25">
      <c r="A282" s="74"/>
      <c r="B282" s="68"/>
      <c r="C282" s="37" t="s">
        <v>39</v>
      </c>
      <c r="D282" s="3" t="s">
        <v>11</v>
      </c>
      <c r="E282" s="38">
        <v>10</v>
      </c>
      <c r="F282" s="6">
        <v>17</v>
      </c>
      <c r="G282" s="4"/>
      <c r="H282" s="4">
        <v>47</v>
      </c>
      <c r="I282" s="4"/>
      <c r="J282" s="4">
        <f>F282*H282</f>
        <v>799</v>
      </c>
      <c r="K282" s="4">
        <f>J282</f>
        <v>799</v>
      </c>
      <c r="L282" s="67"/>
    </row>
    <row r="283" spans="1:12" s="23" customFormat="1" x14ac:dyDescent="0.25">
      <c r="A283" s="74"/>
      <c r="B283" s="68"/>
      <c r="C283" s="37" t="s">
        <v>39</v>
      </c>
      <c r="D283" s="3" t="s">
        <v>12</v>
      </c>
      <c r="E283" s="38">
        <v>3</v>
      </c>
      <c r="F283" s="6">
        <v>5</v>
      </c>
      <c r="G283" s="4"/>
      <c r="H283" s="4">
        <v>47</v>
      </c>
      <c r="I283" s="4"/>
      <c r="J283" s="4">
        <f>F283*H283</f>
        <v>235</v>
      </c>
      <c r="K283" s="4">
        <f>J283</f>
        <v>235</v>
      </c>
      <c r="L283" s="67"/>
    </row>
    <row r="284" spans="1:12" s="23" customFormat="1" x14ac:dyDescent="0.25">
      <c r="A284" s="74"/>
      <c r="B284" s="68"/>
      <c r="C284" s="37" t="s">
        <v>64</v>
      </c>
      <c r="D284" s="3" t="s">
        <v>29</v>
      </c>
      <c r="E284" s="38">
        <v>2</v>
      </c>
      <c r="F284" s="40"/>
      <c r="G284" s="4">
        <v>115</v>
      </c>
      <c r="H284" s="29"/>
      <c r="I284" s="4">
        <f>E284*G284</f>
        <v>230</v>
      </c>
      <c r="J284" s="4"/>
      <c r="K284" s="4">
        <f>I284</f>
        <v>230</v>
      </c>
      <c r="L284" s="67"/>
    </row>
    <row r="285" spans="1:12" s="23" customFormat="1" x14ac:dyDescent="0.25">
      <c r="A285" s="74"/>
      <c r="B285" s="68"/>
      <c r="C285" s="37" t="s">
        <v>64</v>
      </c>
      <c r="D285" s="3" t="s">
        <v>30</v>
      </c>
      <c r="E285" s="38">
        <v>2</v>
      </c>
      <c r="F285" s="40"/>
      <c r="G285" s="4">
        <v>115</v>
      </c>
      <c r="H285" s="29"/>
      <c r="I285" s="4">
        <f>E285*G285</f>
        <v>230</v>
      </c>
      <c r="J285" s="4"/>
      <c r="K285" s="4">
        <f>I285</f>
        <v>230</v>
      </c>
      <c r="L285" s="67"/>
    </row>
    <row r="286" spans="1:12" s="23" customFormat="1" x14ac:dyDescent="0.25">
      <c r="A286" s="74"/>
      <c r="B286" s="68"/>
      <c r="C286" s="37" t="s">
        <v>64</v>
      </c>
      <c r="D286" s="3" t="s">
        <v>11</v>
      </c>
      <c r="E286" s="38">
        <v>2</v>
      </c>
      <c r="F286" s="6">
        <v>3</v>
      </c>
      <c r="G286" s="4"/>
      <c r="H286" s="4">
        <v>47</v>
      </c>
      <c r="I286" s="4"/>
      <c r="J286" s="4">
        <f>F286*H286</f>
        <v>141</v>
      </c>
      <c r="K286" s="4">
        <f>J286</f>
        <v>141</v>
      </c>
      <c r="L286" s="67"/>
    </row>
    <row r="287" spans="1:12" s="23" customFormat="1" x14ac:dyDescent="0.25">
      <c r="A287" s="74"/>
      <c r="B287" s="68"/>
      <c r="C287" s="37" t="s">
        <v>64</v>
      </c>
      <c r="D287" s="3" t="s">
        <v>12</v>
      </c>
      <c r="E287" s="38">
        <v>1</v>
      </c>
      <c r="F287" s="6">
        <v>2</v>
      </c>
      <c r="G287" s="29"/>
      <c r="H287" s="4">
        <v>47</v>
      </c>
      <c r="I287" s="4"/>
      <c r="J287" s="4">
        <f>F287*H287</f>
        <v>94</v>
      </c>
      <c r="K287" s="4">
        <f>J287</f>
        <v>94</v>
      </c>
      <c r="L287" s="67"/>
    </row>
    <row r="288" spans="1:12" s="23" customFormat="1" x14ac:dyDescent="0.25">
      <c r="A288" s="74"/>
      <c r="B288" s="68"/>
      <c r="C288" s="41"/>
      <c r="D288" s="8" t="s">
        <v>13</v>
      </c>
      <c r="E288" s="42">
        <f>SUM(E268:E287)</f>
        <v>120</v>
      </c>
      <c r="F288" s="42">
        <f>SUM(F268:F287)</f>
        <v>165</v>
      </c>
      <c r="G288" s="10"/>
      <c r="H288" s="10"/>
      <c r="I288" s="43"/>
      <c r="J288" s="43"/>
      <c r="K288" s="42">
        <f>SUM(K268:K287)</f>
        <v>11023</v>
      </c>
      <c r="L288" s="67"/>
    </row>
    <row r="289" spans="1:12" s="23" customFormat="1" x14ac:dyDescent="0.25">
      <c r="A289" s="74"/>
      <c r="B289" s="70" t="s">
        <v>65</v>
      </c>
      <c r="C289" s="2" t="s">
        <v>14</v>
      </c>
      <c r="D289" s="3" t="s">
        <v>15</v>
      </c>
      <c r="E289" s="28">
        <v>4</v>
      </c>
      <c r="F289" s="6">
        <v>7</v>
      </c>
      <c r="G289" s="14"/>
      <c r="H289" s="4">
        <v>51</v>
      </c>
      <c r="I289" s="4"/>
      <c r="J289" s="4">
        <f t="shared" ref="J289:J296" si="12">F289*H289</f>
        <v>357</v>
      </c>
      <c r="K289" s="4">
        <f t="shared" ref="K289:K296" si="13">J289</f>
        <v>357</v>
      </c>
      <c r="L289" s="67"/>
    </row>
    <row r="290" spans="1:12" s="23" customFormat="1" x14ac:dyDescent="0.25">
      <c r="A290" s="74"/>
      <c r="B290" s="68"/>
      <c r="C290" s="2" t="s">
        <v>14</v>
      </c>
      <c r="D290" s="3" t="s">
        <v>10</v>
      </c>
      <c r="E290" s="28">
        <v>1</v>
      </c>
      <c r="F290" s="6">
        <v>2</v>
      </c>
      <c r="G290" s="14"/>
      <c r="H290" s="4">
        <v>51</v>
      </c>
      <c r="I290" s="4"/>
      <c r="J290" s="4">
        <f t="shared" si="12"/>
        <v>102</v>
      </c>
      <c r="K290" s="4">
        <f t="shared" si="13"/>
        <v>102</v>
      </c>
      <c r="L290" s="67"/>
    </row>
    <row r="291" spans="1:12" s="23" customFormat="1" x14ac:dyDescent="0.25">
      <c r="A291" s="74"/>
      <c r="B291" s="68"/>
      <c r="C291" s="2" t="s">
        <v>14</v>
      </c>
      <c r="D291" s="3" t="s">
        <v>11</v>
      </c>
      <c r="E291" s="28">
        <v>8</v>
      </c>
      <c r="F291" s="6">
        <v>13</v>
      </c>
      <c r="G291" s="14"/>
      <c r="H291" s="4">
        <v>51</v>
      </c>
      <c r="I291" s="4"/>
      <c r="J291" s="4">
        <f t="shared" si="12"/>
        <v>663</v>
      </c>
      <c r="K291" s="4">
        <f t="shared" si="13"/>
        <v>663</v>
      </c>
      <c r="L291" s="67"/>
    </row>
    <row r="292" spans="1:12" s="23" customFormat="1" x14ac:dyDescent="0.25">
      <c r="A292" s="74"/>
      <c r="B292" s="68"/>
      <c r="C292" s="2" t="s">
        <v>14</v>
      </c>
      <c r="D292" s="3" t="s">
        <v>12</v>
      </c>
      <c r="E292" s="5">
        <v>3</v>
      </c>
      <c r="F292" s="6">
        <v>5</v>
      </c>
      <c r="G292" s="4"/>
      <c r="H292" s="4">
        <v>51</v>
      </c>
      <c r="I292" s="4"/>
      <c r="J292" s="4">
        <f t="shared" si="12"/>
        <v>255</v>
      </c>
      <c r="K292" s="4">
        <f t="shared" si="13"/>
        <v>255</v>
      </c>
      <c r="L292" s="67"/>
    </row>
    <row r="293" spans="1:12" s="23" customFormat="1" x14ac:dyDescent="0.25">
      <c r="A293" s="74"/>
      <c r="B293" s="68"/>
      <c r="C293" s="2" t="s">
        <v>16</v>
      </c>
      <c r="D293" s="3" t="s">
        <v>15</v>
      </c>
      <c r="E293" s="28">
        <v>9</v>
      </c>
      <c r="F293" s="6">
        <v>15</v>
      </c>
      <c r="G293" s="14"/>
      <c r="H293" s="4">
        <v>51</v>
      </c>
      <c r="I293" s="4"/>
      <c r="J293" s="4">
        <f t="shared" si="12"/>
        <v>765</v>
      </c>
      <c r="K293" s="4">
        <f t="shared" si="13"/>
        <v>765</v>
      </c>
      <c r="L293" s="67"/>
    </row>
    <row r="294" spans="1:12" s="23" customFormat="1" x14ac:dyDescent="0.25">
      <c r="A294" s="74"/>
      <c r="B294" s="68"/>
      <c r="C294" s="2" t="s">
        <v>16</v>
      </c>
      <c r="D294" s="3" t="s">
        <v>10</v>
      </c>
      <c r="E294" s="28">
        <v>3</v>
      </c>
      <c r="F294" s="6">
        <v>5</v>
      </c>
      <c r="G294" s="14"/>
      <c r="H294" s="4">
        <v>51</v>
      </c>
      <c r="I294" s="4"/>
      <c r="J294" s="4">
        <f t="shared" si="12"/>
        <v>255</v>
      </c>
      <c r="K294" s="4">
        <f t="shared" si="13"/>
        <v>255</v>
      </c>
      <c r="L294" s="67"/>
    </row>
    <row r="295" spans="1:12" s="23" customFormat="1" x14ac:dyDescent="0.25">
      <c r="A295" s="74"/>
      <c r="B295" s="68"/>
      <c r="C295" s="2" t="s">
        <v>16</v>
      </c>
      <c r="D295" s="3" t="s">
        <v>11</v>
      </c>
      <c r="E295" s="28">
        <v>22</v>
      </c>
      <c r="F295" s="6">
        <v>37</v>
      </c>
      <c r="G295" s="14"/>
      <c r="H295" s="4">
        <v>51</v>
      </c>
      <c r="I295" s="4"/>
      <c r="J295" s="4">
        <f t="shared" si="12"/>
        <v>1887</v>
      </c>
      <c r="K295" s="4">
        <f t="shared" si="13"/>
        <v>1887</v>
      </c>
      <c r="L295" s="67"/>
    </row>
    <row r="296" spans="1:12" s="23" customFormat="1" x14ac:dyDescent="0.25">
      <c r="A296" s="74"/>
      <c r="B296" s="68"/>
      <c r="C296" s="2" t="s">
        <v>16</v>
      </c>
      <c r="D296" s="3" t="s">
        <v>12</v>
      </c>
      <c r="E296" s="5">
        <v>10</v>
      </c>
      <c r="F296" s="6">
        <v>18</v>
      </c>
      <c r="G296" s="4"/>
      <c r="H296" s="4">
        <v>51</v>
      </c>
      <c r="I296" s="4"/>
      <c r="J296" s="4">
        <f t="shared" si="12"/>
        <v>918</v>
      </c>
      <c r="K296" s="4">
        <f t="shared" si="13"/>
        <v>918</v>
      </c>
      <c r="L296" s="67"/>
    </row>
    <row r="297" spans="1:12" s="23" customFormat="1" x14ac:dyDescent="0.25">
      <c r="A297" s="74"/>
      <c r="B297" s="68"/>
      <c r="C297" s="2" t="s">
        <v>16</v>
      </c>
      <c r="D297" s="3" t="s">
        <v>31</v>
      </c>
      <c r="E297" s="5">
        <v>2</v>
      </c>
      <c r="F297" s="6"/>
      <c r="G297" s="4">
        <v>121</v>
      </c>
      <c r="H297" s="4"/>
      <c r="I297" s="4">
        <f>E297*G297</f>
        <v>242</v>
      </c>
      <c r="J297" s="4"/>
      <c r="K297" s="4">
        <f>I297</f>
        <v>242</v>
      </c>
      <c r="L297" s="67"/>
    </row>
    <row r="298" spans="1:12" s="23" customFormat="1" x14ac:dyDescent="0.25">
      <c r="A298" s="74"/>
      <c r="B298" s="68"/>
      <c r="C298" s="2" t="s">
        <v>62</v>
      </c>
      <c r="D298" s="3" t="s">
        <v>15</v>
      </c>
      <c r="E298" s="28">
        <v>3</v>
      </c>
      <c r="F298" s="6">
        <v>5</v>
      </c>
      <c r="G298" s="14"/>
      <c r="H298" s="4">
        <v>49</v>
      </c>
      <c r="I298" s="4"/>
      <c r="J298" s="4">
        <f t="shared" ref="J298:J305" si="14">F298*H298</f>
        <v>245</v>
      </c>
      <c r="K298" s="4">
        <f t="shared" ref="K298:K305" si="15">J298</f>
        <v>245</v>
      </c>
      <c r="L298" s="67"/>
    </row>
    <row r="299" spans="1:12" s="23" customFormat="1" x14ac:dyDescent="0.25">
      <c r="A299" s="74"/>
      <c r="B299" s="68"/>
      <c r="C299" s="2" t="s">
        <v>62</v>
      </c>
      <c r="D299" s="3" t="s">
        <v>10</v>
      </c>
      <c r="E299" s="28">
        <v>1</v>
      </c>
      <c r="F299" s="6">
        <v>2</v>
      </c>
      <c r="G299" s="14"/>
      <c r="H299" s="4">
        <v>49</v>
      </c>
      <c r="I299" s="4"/>
      <c r="J299" s="4">
        <f t="shared" si="14"/>
        <v>98</v>
      </c>
      <c r="K299" s="4">
        <f t="shared" si="15"/>
        <v>98</v>
      </c>
      <c r="L299" s="67"/>
    </row>
    <row r="300" spans="1:12" s="23" customFormat="1" x14ac:dyDescent="0.25">
      <c r="A300" s="74"/>
      <c r="B300" s="68"/>
      <c r="C300" s="2" t="s">
        <v>62</v>
      </c>
      <c r="D300" s="3" t="s">
        <v>11</v>
      </c>
      <c r="E300" s="28">
        <v>8</v>
      </c>
      <c r="F300" s="6">
        <v>13</v>
      </c>
      <c r="G300" s="14"/>
      <c r="H300" s="4">
        <v>49</v>
      </c>
      <c r="I300" s="4"/>
      <c r="J300" s="4">
        <f t="shared" si="14"/>
        <v>637</v>
      </c>
      <c r="K300" s="4">
        <f t="shared" si="15"/>
        <v>637</v>
      </c>
      <c r="L300" s="67"/>
    </row>
    <row r="301" spans="1:12" s="23" customFormat="1" x14ac:dyDescent="0.25">
      <c r="A301" s="74"/>
      <c r="B301" s="68"/>
      <c r="C301" s="2" t="s">
        <v>62</v>
      </c>
      <c r="D301" s="3" t="s">
        <v>12</v>
      </c>
      <c r="E301" s="5">
        <v>3</v>
      </c>
      <c r="F301" s="6">
        <v>5</v>
      </c>
      <c r="G301" s="4"/>
      <c r="H301" s="4">
        <v>49</v>
      </c>
      <c r="I301" s="4"/>
      <c r="J301" s="4">
        <f t="shared" si="14"/>
        <v>245</v>
      </c>
      <c r="K301" s="4">
        <f t="shared" si="15"/>
        <v>245</v>
      </c>
      <c r="L301" s="67"/>
    </row>
    <row r="302" spans="1:12" s="23" customFormat="1" x14ac:dyDescent="0.25">
      <c r="A302" s="74"/>
      <c r="B302" s="68"/>
      <c r="C302" s="29" t="s">
        <v>39</v>
      </c>
      <c r="D302" s="3" t="s">
        <v>15</v>
      </c>
      <c r="E302" s="14">
        <v>3</v>
      </c>
      <c r="F302" s="6">
        <v>5</v>
      </c>
      <c r="G302" s="4"/>
      <c r="H302" s="4">
        <v>47</v>
      </c>
      <c r="I302" s="4"/>
      <c r="J302" s="4">
        <f t="shared" si="14"/>
        <v>235</v>
      </c>
      <c r="K302" s="4">
        <f t="shared" si="15"/>
        <v>235</v>
      </c>
      <c r="L302" s="67"/>
    </row>
    <row r="303" spans="1:12" s="23" customFormat="1" x14ac:dyDescent="0.25">
      <c r="A303" s="74"/>
      <c r="B303" s="68"/>
      <c r="C303" s="29" t="s">
        <v>39</v>
      </c>
      <c r="D303" s="3" t="s">
        <v>10</v>
      </c>
      <c r="E303" s="14">
        <v>1</v>
      </c>
      <c r="F303" s="6">
        <v>2</v>
      </c>
      <c r="G303" s="4"/>
      <c r="H303" s="4">
        <v>47</v>
      </c>
      <c r="I303" s="4"/>
      <c r="J303" s="4">
        <f t="shared" si="14"/>
        <v>94</v>
      </c>
      <c r="K303" s="4">
        <f t="shared" si="15"/>
        <v>94</v>
      </c>
      <c r="L303" s="67"/>
    </row>
    <row r="304" spans="1:12" s="23" customFormat="1" x14ac:dyDescent="0.25">
      <c r="A304" s="74"/>
      <c r="B304" s="68"/>
      <c r="C304" s="29" t="s">
        <v>39</v>
      </c>
      <c r="D304" s="3" t="s">
        <v>11</v>
      </c>
      <c r="E304" s="14">
        <v>7</v>
      </c>
      <c r="F304" s="6">
        <v>12</v>
      </c>
      <c r="G304" s="14"/>
      <c r="H304" s="4">
        <v>47</v>
      </c>
      <c r="I304" s="4"/>
      <c r="J304" s="4">
        <f t="shared" si="14"/>
        <v>564</v>
      </c>
      <c r="K304" s="4">
        <f t="shared" si="15"/>
        <v>564</v>
      </c>
      <c r="L304" s="67"/>
    </row>
    <row r="305" spans="1:13" s="23" customFormat="1" x14ac:dyDescent="0.25">
      <c r="A305" s="74"/>
      <c r="B305" s="68"/>
      <c r="C305" s="29" t="s">
        <v>39</v>
      </c>
      <c r="D305" s="3" t="s">
        <v>12</v>
      </c>
      <c r="E305" s="14">
        <v>3</v>
      </c>
      <c r="F305" s="6">
        <v>5</v>
      </c>
      <c r="G305" s="14"/>
      <c r="H305" s="4">
        <v>47</v>
      </c>
      <c r="I305" s="4"/>
      <c r="J305" s="4">
        <f t="shared" si="14"/>
        <v>235</v>
      </c>
      <c r="K305" s="4">
        <f t="shared" si="15"/>
        <v>235</v>
      </c>
      <c r="L305" s="67"/>
    </row>
    <row r="306" spans="1:13" s="23" customFormat="1" x14ac:dyDescent="0.25">
      <c r="A306" s="74"/>
      <c r="B306" s="69"/>
      <c r="C306" s="7"/>
      <c r="D306" s="8" t="s">
        <v>13</v>
      </c>
      <c r="E306" s="9">
        <f>SUM(E289:E305)</f>
        <v>91</v>
      </c>
      <c r="F306" s="9">
        <f>SUM(F289:F305)</f>
        <v>151</v>
      </c>
      <c r="G306" s="10"/>
      <c r="H306" s="10"/>
      <c r="I306" s="11"/>
      <c r="J306" s="11"/>
      <c r="K306" s="9">
        <f>SUM(K289:K305)</f>
        <v>7797</v>
      </c>
      <c r="L306" s="67"/>
    </row>
    <row r="307" spans="1:13" s="23" customFormat="1" x14ac:dyDescent="0.25">
      <c r="A307" s="74"/>
      <c r="B307" s="68" t="s">
        <v>66</v>
      </c>
      <c r="C307" s="2" t="s">
        <v>14</v>
      </c>
      <c r="D307" s="3" t="s">
        <v>11</v>
      </c>
      <c r="E307" s="5">
        <v>14</v>
      </c>
      <c r="F307" s="6">
        <v>23</v>
      </c>
      <c r="G307" s="4"/>
      <c r="H307" s="4">
        <v>51</v>
      </c>
      <c r="I307" s="4"/>
      <c r="J307" s="4">
        <f>F307*H307</f>
        <v>1173</v>
      </c>
      <c r="K307" s="4">
        <f>J307</f>
        <v>1173</v>
      </c>
      <c r="L307" s="67"/>
    </row>
    <row r="308" spans="1:13" s="23" customFormat="1" x14ac:dyDescent="0.25">
      <c r="A308" s="74"/>
      <c r="B308" s="68"/>
      <c r="C308" s="2" t="s">
        <v>14</v>
      </c>
      <c r="D308" s="3" t="s">
        <v>12</v>
      </c>
      <c r="E308" s="5">
        <v>4</v>
      </c>
      <c r="F308" s="6">
        <v>7</v>
      </c>
      <c r="G308" s="4"/>
      <c r="H308" s="4">
        <v>51</v>
      </c>
      <c r="I308" s="4"/>
      <c r="J308" s="4">
        <f>F308*H308</f>
        <v>357</v>
      </c>
      <c r="K308" s="4">
        <f>J308</f>
        <v>357</v>
      </c>
      <c r="L308" s="67"/>
    </row>
    <row r="309" spans="1:13" s="23" customFormat="1" x14ac:dyDescent="0.25">
      <c r="A309" s="74"/>
      <c r="B309" s="68"/>
      <c r="C309" s="2" t="s">
        <v>16</v>
      </c>
      <c r="D309" s="3" t="s">
        <v>30</v>
      </c>
      <c r="E309" s="5">
        <v>1</v>
      </c>
      <c r="F309" s="6"/>
      <c r="G309" s="4">
        <v>123</v>
      </c>
      <c r="I309" s="4">
        <f>E309*G309</f>
        <v>123</v>
      </c>
      <c r="K309" s="4">
        <f>I309</f>
        <v>123</v>
      </c>
      <c r="L309" s="67"/>
    </row>
    <row r="310" spans="1:13" s="23" customFormat="1" x14ac:dyDescent="0.25">
      <c r="A310" s="74"/>
      <c r="B310" s="68"/>
      <c r="C310" s="2" t="s">
        <v>16</v>
      </c>
      <c r="D310" s="3" t="s">
        <v>15</v>
      </c>
      <c r="E310" s="5">
        <v>2</v>
      </c>
      <c r="F310" s="6">
        <v>3</v>
      </c>
      <c r="G310" s="14"/>
      <c r="H310" s="4">
        <v>51</v>
      </c>
      <c r="I310" s="4"/>
      <c r="J310" s="4">
        <f>F310*H310</f>
        <v>153</v>
      </c>
      <c r="K310" s="4">
        <f>J310</f>
        <v>153</v>
      </c>
      <c r="L310" s="67"/>
    </row>
    <row r="311" spans="1:13" s="23" customFormat="1" x14ac:dyDescent="0.25">
      <c r="A311" s="74"/>
      <c r="B311" s="68"/>
      <c r="C311" s="2" t="s">
        <v>16</v>
      </c>
      <c r="D311" s="3" t="s">
        <v>11</v>
      </c>
      <c r="E311" s="5">
        <v>130</v>
      </c>
      <c r="F311" s="6">
        <v>217</v>
      </c>
      <c r="G311" s="14"/>
      <c r="H311" s="4">
        <v>51</v>
      </c>
      <c r="I311" s="4"/>
      <c r="J311" s="4">
        <f>F311*H311</f>
        <v>11067</v>
      </c>
      <c r="K311" s="4">
        <f>J311</f>
        <v>11067</v>
      </c>
      <c r="L311" s="67"/>
    </row>
    <row r="312" spans="1:13" s="23" customFormat="1" x14ac:dyDescent="0.25">
      <c r="A312" s="74"/>
      <c r="B312" s="68"/>
      <c r="C312" s="2" t="s">
        <v>16</v>
      </c>
      <c r="D312" s="3" t="s">
        <v>12</v>
      </c>
      <c r="E312" s="5">
        <v>20</v>
      </c>
      <c r="F312" s="6">
        <v>36</v>
      </c>
      <c r="G312" s="14"/>
      <c r="H312" s="4">
        <v>51</v>
      </c>
      <c r="I312" s="4"/>
      <c r="J312" s="4">
        <f>F312*H312</f>
        <v>1836</v>
      </c>
      <c r="K312" s="4">
        <f>J312</f>
        <v>1836</v>
      </c>
      <c r="L312" s="67"/>
    </row>
    <row r="313" spans="1:13" s="23" customFormat="1" x14ac:dyDescent="0.25">
      <c r="A313" s="74"/>
      <c r="B313" s="68"/>
      <c r="C313" s="2" t="s">
        <v>16</v>
      </c>
      <c r="D313" s="3" t="s">
        <v>31</v>
      </c>
      <c r="E313" s="23">
        <v>8</v>
      </c>
      <c r="F313" s="25"/>
      <c r="G313" s="4">
        <v>121</v>
      </c>
      <c r="H313" s="4"/>
      <c r="I313" s="4">
        <f>E313*G313</f>
        <v>968</v>
      </c>
      <c r="J313" s="4"/>
      <c r="K313" s="4">
        <f>I313</f>
        <v>968</v>
      </c>
      <c r="L313" s="67"/>
    </row>
    <row r="314" spans="1:13" s="23" customFormat="1" x14ac:dyDescent="0.25">
      <c r="A314" s="74"/>
      <c r="B314" s="69"/>
      <c r="C314" s="7"/>
      <c r="D314" s="8" t="s">
        <v>13</v>
      </c>
      <c r="E314" s="9">
        <f>SUM(E307:E313)</f>
        <v>179</v>
      </c>
      <c r="F314" s="9">
        <f>SUM(F307:F313)</f>
        <v>286</v>
      </c>
      <c r="G314" s="10"/>
      <c r="H314" s="10"/>
      <c r="I314" s="11"/>
      <c r="J314" s="11"/>
      <c r="K314" s="9">
        <f>SUM(K307:K313)</f>
        <v>15677</v>
      </c>
      <c r="L314" s="67"/>
    </row>
    <row r="315" spans="1:13" s="23" customFormat="1" x14ac:dyDescent="0.25">
      <c r="A315" s="74"/>
      <c r="B315" s="68" t="s">
        <v>67</v>
      </c>
      <c r="C315" s="2" t="s">
        <v>34</v>
      </c>
      <c r="D315" s="3" t="s">
        <v>11</v>
      </c>
      <c r="E315" s="27">
        <v>2</v>
      </c>
      <c r="F315" s="6">
        <v>3</v>
      </c>
      <c r="G315" s="14"/>
      <c r="H315" s="4">
        <v>51</v>
      </c>
      <c r="I315" s="4"/>
      <c r="J315" s="4">
        <f t="shared" ref="J315:J316" si="16">F315*H315</f>
        <v>153</v>
      </c>
      <c r="K315" s="4">
        <f t="shared" ref="K315:K316" si="17">J315</f>
        <v>153</v>
      </c>
      <c r="L315" s="67"/>
      <c r="M315" s="35"/>
    </row>
    <row r="316" spans="1:13" s="23" customFormat="1" x14ac:dyDescent="0.25">
      <c r="A316" s="74"/>
      <c r="B316" s="68"/>
      <c r="C316" s="2" t="s">
        <v>34</v>
      </c>
      <c r="D316" s="3" t="s">
        <v>12</v>
      </c>
      <c r="E316" s="14">
        <v>1</v>
      </c>
      <c r="F316" s="6">
        <v>2</v>
      </c>
      <c r="G316" s="4"/>
      <c r="H316" s="4">
        <v>51</v>
      </c>
      <c r="I316" s="4"/>
      <c r="J316" s="4">
        <f t="shared" si="16"/>
        <v>102</v>
      </c>
      <c r="K316" s="4">
        <f t="shared" si="17"/>
        <v>102</v>
      </c>
      <c r="L316" s="67"/>
      <c r="M316" s="35"/>
    </row>
    <row r="317" spans="1:13" s="23" customFormat="1" x14ac:dyDescent="0.25">
      <c r="A317" s="74"/>
      <c r="B317" s="68"/>
      <c r="C317" s="29" t="s">
        <v>39</v>
      </c>
      <c r="D317" s="3" t="s">
        <v>30</v>
      </c>
      <c r="E317" s="14">
        <v>1</v>
      </c>
      <c r="F317" s="25"/>
      <c r="G317" s="4">
        <v>115</v>
      </c>
      <c r="H317" s="14"/>
      <c r="I317" s="4">
        <f>E317*G317</f>
        <v>115</v>
      </c>
      <c r="J317" s="14"/>
      <c r="K317" s="4">
        <f>I317</f>
        <v>115</v>
      </c>
      <c r="L317" s="67"/>
      <c r="M317" s="35"/>
    </row>
    <row r="318" spans="1:13" s="23" customFormat="1" x14ac:dyDescent="0.25">
      <c r="A318" s="74"/>
      <c r="B318" s="68"/>
      <c r="C318" s="29" t="s">
        <v>39</v>
      </c>
      <c r="D318" s="3" t="s">
        <v>11</v>
      </c>
      <c r="E318" s="27">
        <v>8</v>
      </c>
      <c r="F318" s="6">
        <v>13</v>
      </c>
      <c r="G318" s="14"/>
      <c r="H318" s="4">
        <v>47</v>
      </c>
      <c r="I318" s="4"/>
      <c r="J318" s="4">
        <f t="shared" ref="J318:J319" si="18">F318*H318</f>
        <v>611</v>
      </c>
      <c r="K318" s="4">
        <f t="shared" ref="K318:K319" si="19">J318</f>
        <v>611</v>
      </c>
      <c r="L318" s="67"/>
      <c r="M318" s="35"/>
    </row>
    <row r="319" spans="1:13" s="23" customFormat="1" x14ac:dyDescent="0.25">
      <c r="A319" s="74"/>
      <c r="B319" s="68"/>
      <c r="C319" s="29" t="s">
        <v>39</v>
      </c>
      <c r="D319" s="3" t="s">
        <v>12</v>
      </c>
      <c r="E319" s="27">
        <v>3</v>
      </c>
      <c r="F319" s="6">
        <v>5</v>
      </c>
      <c r="G319" s="4"/>
      <c r="H319" s="4">
        <v>47</v>
      </c>
      <c r="I319" s="4"/>
      <c r="J319" s="4">
        <f t="shared" si="18"/>
        <v>235</v>
      </c>
      <c r="K319" s="4">
        <f t="shared" si="19"/>
        <v>235</v>
      </c>
      <c r="L319" s="67"/>
      <c r="M319" s="35"/>
    </row>
    <row r="320" spans="1:13" s="23" customFormat="1" x14ac:dyDescent="0.25">
      <c r="A320" s="74"/>
      <c r="B320" s="68"/>
      <c r="C320" s="44"/>
      <c r="D320" s="45" t="s">
        <v>13</v>
      </c>
      <c r="E320" s="46">
        <f>SUM(E315:E319)</f>
        <v>15</v>
      </c>
      <c r="F320" s="46">
        <f>SUM(F315:F319)</f>
        <v>23</v>
      </c>
      <c r="G320" s="47"/>
      <c r="H320" s="47"/>
      <c r="I320" s="48"/>
      <c r="J320" s="48"/>
      <c r="K320" s="46">
        <f>SUM(K315:K319)</f>
        <v>1216</v>
      </c>
      <c r="L320" s="67"/>
      <c r="M320" s="35"/>
    </row>
    <row r="321" spans="1:12" ht="14.45" customHeight="1" x14ac:dyDescent="0.25">
      <c r="A321" s="74"/>
      <c r="B321" s="60"/>
      <c r="C321" s="61"/>
      <c r="D321" s="49" t="s">
        <v>72</v>
      </c>
      <c r="E321" s="50">
        <f>E320+E314+E306+E288+E267+E261+E240+E226+E220+E213+E201+E192+E184+E173+E162+E151+E128+E110+E90+E81+E65+E45+E30+E19</f>
        <v>6780</v>
      </c>
      <c r="F321" s="50">
        <f>F320+F314+F306+F288+F267+F261+F240+F226+F220+F213+F201+F192+F184+F173+F162+F151+F128+F110+F90+F81+F65+F45+F30+F19</f>
        <v>10161</v>
      </c>
      <c r="G321" s="51"/>
      <c r="H321" s="51"/>
      <c r="I321" s="51"/>
      <c r="J321" s="51"/>
      <c r="K321" s="52">
        <f>K320+K314+K306+K288+K267+K261+K240+K226+K220+K213+K201+K192+K184+K173+K162+K151+K128+K110+K90+K81+K65+K45+K30+K19</f>
        <v>629403</v>
      </c>
      <c r="L321" s="56">
        <v>31470</v>
      </c>
    </row>
    <row r="322" spans="1:12" x14ac:dyDescent="0.25">
      <c r="L322" s="64"/>
    </row>
    <row r="323" spans="1:12" x14ac:dyDescent="0.25">
      <c r="L323" s="64"/>
    </row>
    <row r="324" spans="1:12" x14ac:dyDescent="0.25">
      <c r="L324" s="64"/>
    </row>
    <row r="325" spans="1:12" x14ac:dyDescent="0.25">
      <c r="L325" s="64"/>
    </row>
  </sheetData>
  <autoFilter ref="A2:L321"/>
  <mergeCells count="26">
    <mergeCell ref="A3:A321"/>
    <mergeCell ref="B3:B19"/>
    <mergeCell ref="B221:B226"/>
    <mergeCell ref="B227:B240"/>
    <mergeCell ref="B241:B261"/>
    <mergeCell ref="B262:B267"/>
    <mergeCell ref="B268:B288"/>
    <mergeCell ref="B289:B306"/>
    <mergeCell ref="B307:B314"/>
    <mergeCell ref="B315:B320"/>
    <mergeCell ref="L3:L320"/>
    <mergeCell ref="B20:B30"/>
    <mergeCell ref="B31:B45"/>
    <mergeCell ref="B46:B65"/>
    <mergeCell ref="B66:B81"/>
    <mergeCell ref="B82:B90"/>
    <mergeCell ref="B91:B110"/>
    <mergeCell ref="B111:B128"/>
    <mergeCell ref="B129:B151"/>
    <mergeCell ref="B152:B162"/>
    <mergeCell ref="B163:B173"/>
    <mergeCell ref="B174:B184"/>
    <mergeCell ref="B185:B192"/>
    <mergeCell ref="B193:B201"/>
    <mergeCell ref="B202:B213"/>
    <mergeCell ref="B214:B220"/>
  </mergeCells>
  <conditionalFormatting sqref="B3:B19">
    <cfRule type="duplicateValues" dxfId="63" priority="131"/>
    <cfRule type="duplicateValues" dxfId="62" priority="132"/>
  </conditionalFormatting>
  <conditionalFormatting sqref="B20:B30">
    <cfRule type="duplicateValues" dxfId="61" priority="129"/>
    <cfRule type="duplicateValues" dxfId="60" priority="130"/>
  </conditionalFormatting>
  <conditionalFormatting sqref="B31:B45">
    <cfRule type="duplicateValues" dxfId="59" priority="127"/>
    <cfRule type="duplicateValues" dxfId="58" priority="128"/>
  </conditionalFormatting>
  <conditionalFormatting sqref="B46:B81">
    <cfRule type="duplicateValues" dxfId="57" priority="125"/>
    <cfRule type="duplicateValues" dxfId="56" priority="126"/>
  </conditionalFormatting>
  <conditionalFormatting sqref="B82:B90">
    <cfRule type="duplicateValues" dxfId="55" priority="123"/>
    <cfRule type="duplicateValues" dxfId="54" priority="124"/>
  </conditionalFormatting>
  <conditionalFormatting sqref="B91:B110">
    <cfRule type="duplicateValues" dxfId="53" priority="121"/>
    <cfRule type="duplicateValues" dxfId="52" priority="122"/>
  </conditionalFormatting>
  <conditionalFormatting sqref="B111:B128">
    <cfRule type="duplicateValues" dxfId="51" priority="119"/>
    <cfRule type="duplicateValues" dxfId="50" priority="120"/>
  </conditionalFormatting>
  <conditionalFormatting sqref="B129:B151">
    <cfRule type="duplicateValues" dxfId="49" priority="117"/>
    <cfRule type="duplicateValues" dxfId="48" priority="118"/>
  </conditionalFormatting>
  <conditionalFormatting sqref="B152:B184">
    <cfRule type="duplicateValues" dxfId="47" priority="115"/>
    <cfRule type="duplicateValues" dxfId="46" priority="116"/>
  </conditionalFormatting>
  <conditionalFormatting sqref="B185:B192">
    <cfRule type="duplicateValues" dxfId="45" priority="113"/>
    <cfRule type="duplicateValues" dxfId="44" priority="114"/>
  </conditionalFormatting>
  <conditionalFormatting sqref="B202:B213">
    <cfRule type="duplicateValues" dxfId="43" priority="111"/>
    <cfRule type="duplicateValues" dxfId="42" priority="112"/>
  </conditionalFormatting>
  <conditionalFormatting sqref="B241:B261">
    <cfRule type="duplicateValues" dxfId="41" priority="109"/>
    <cfRule type="duplicateValues" dxfId="40" priority="110"/>
  </conditionalFormatting>
  <conditionalFormatting sqref="B262:B267">
    <cfRule type="duplicateValues" dxfId="39" priority="107"/>
    <cfRule type="duplicateValues" dxfId="38" priority="108"/>
  </conditionalFormatting>
  <conditionalFormatting sqref="B268:B288">
    <cfRule type="duplicateValues" dxfId="37" priority="105"/>
    <cfRule type="duplicateValues" dxfId="36" priority="106"/>
  </conditionalFormatting>
  <conditionalFormatting sqref="B289:B306">
    <cfRule type="duplicateValues" dxfId="35" priority="103"/>
    <cfRule type="duplicateValues" dxfId="34" priority="104"/>
  </conditionalFormatting>
  <conditionalFormatting sqref="B307:B314">
    <cfRule type="duplicateValues" dxfId="33" priority="101"/>
    <cfRule type="duplicateValues" dxfId="32" priority="10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5"/>
  <sheetViews>
    <sheetView workbookViewId="0">
      <selection activeCell="N18" sqref="N18"/>
    </sheetView>
  </sheetViews>
  <sheetFormatPr defaultRowHeight="15.75" x14ac:dyDescent="0.25"/>
  <cols>
    <col min="1" max="1" width="9.140625" style="58"/>
    <col min="2" max="2" width="15.5703125" style="57" customWidth="1"/>
    <col min="3" max="3" width="12.5703125" style="57" customWidth="1"/>
    <col min="4" max="4" width="41" style="57" customWidth="1"/>
    <col min="5" max="5" width="17.7109375" style="57" customWidth="1"/>
    <col min="6" max="6" width="14.42578125" style="57" customWidth="1"/>
    <col min="7" max="8" width="13.28515625" style="57" customWidth="1"/>
    <col min="9" max="9" width="12.140625" style="57" customWidth="1"/>
    <col min="10" max="10" width="10.42578125" style="57" customWidth="1"/>
    <col min="11" max="11" width="10.85546875" style="57" customWidth="1"/>
    <col min="12" max="12" width="10.85546875" style="23" customWidth="1"/>
    <col min="13" max="16384" width="9.140625" style="57"/>
  </cols>
  <sheetData>
    <row r="1" spans="1:12" x14ac:dyDescent="0.25">
      <c r="B1" s="59"/>
      <c r="C1" s="23"/>
      <c r="D1" s="23" t="s">
        <v>73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54" t="s">
        <v>17</v>
      </c>
      <c r="B2" s="65" t="s">
        <v>0</v>
      </c>
      <c r="C2" s="12" t="s">
        <v>1</v>
      </c>
      <c r="D2" s="1" t="s">
        <v>2</v>
      </c>
      <c r="E2" s="65" t="s">
        <v>3</v>
      </c>
      <c r="F2" s="65" t="s">
        <v>4</v>
      </c>
      <c r="G2" s="65" t="s">
        <v>5</v>
      </c>
      <c r="H2" s="65" t="s">
        <v>6</v>
      </c>
      <c r="I2" s="65" t="s">
        <v>7</v>
      </c>
      <c r="J2" s="65" t="s">
        <v>8</v>
      </c>
      <c r="K2" s="65" t="s">
        <v>9</v>
      </c>
      <c r="L2" s="63" t="s">
        <v>68</v>
      </c>
    </row>
    <row r="3" spans="1:12" s="23" customFormat="1" x14ac:dyDescent="0.25">
      <c r="A3" s="73" t="s">
        <v>71</v>
      </c>
      <c r="B3" s="68" t="s">
        <v>25</v>
      </c>
      <c r="C3" s="2" t="s">
        <v>14</v>
      </c>
      <c r="D3" s="3" t="s">
        <v>26</v>
      </c>
      <c r="E3" s="5">
        <v>4</v>
      </c>
      <c r="F3" s="6"/>
      <c r="G3" s="4"/>
      <c r="H3" s="4"/>
      <c r="I3" s="4"/>
      <c r="J3" s="4"/>
      <c r="K3" s="4"/>
      <c r="L3" s="67"/>
    </row>
    <row r="4" spans="1:12" s="23" customFormat="1" x14ac:dyDescent="0.25">
      <c r="A4" s="74"/>
      <c r="B4" s="68"/>
      <c r="C4" s="2" t="s">
        <v>14</v>
      </c>
      <c r="D4" s="3" t="s">
        <v>27</v>
      </c>
      <c r="E4" s="5">
        <v>5</v>
      </c>
      <c r="F4" s="6"/>
      <c r="G4" s="4"/>
      <c r="H4" s="4"/>
      <c r="I4" s="4"/>
      <c r="J4" s="4"/>
      <c r="K4" s="4"/>
      <c r="L4" s="67"/>
    </row>
    <row r="5" spans="1:12" s="23" customFormat="1" x14ac:dyDescent="0.25">
      <c r="A5" s="74"/>
      <c r="B5" s="68"/>
      <c r="C5" s="2" t="s">
        <v>14</v>
      </c>
      <c r="D5" s="3" t="s">
        <v>28</v>
      </c>
      <c r="E5" s="5">
        <v>5</v>
      </c>
      <c r="F5" s="6"/>
      <c r="G5" s="4"/>
      <c r="H5" s="4"/>
      <c r="I5" s="4"/>
      <c r="J5" s="4"/>
      <c r="K5" s="4"/>
      <c r="L5" s="67"/>
    </row>
    <row r="6" spans="1:12" s="23" customFormat="1" x14ac:dyDescent="0.25">
      <c r="A6" s="74"/>
      <c r="B6" s="68"/>
      <c r="C6" s="2" t="s">
        <v>14</v>
      </c>
      <c r="D6" s="3" t="s">
        <v>29</v>
      </c>
      <c r="E6" s="5">
        <v>45</v>
      </c>
      <c r="F6" s="6"/>
      <c r="G6" s="4"/>
      <c r="H6" s="4"/>
      <c r="I6" s="4"/>
      <c r="J6" s="4"/>
      <c r="K6" s="4"/>
      <c r="L6" s="67"/>
    </row>
    <row r="7" spans="1:12" s="23" customFormat="1" x14ac:dyDescent="0.25">
      <c r="A7" s="74"/>
      <c r="B7" s="68"/>
      <c r="C7" s="2" t="s">
        <v>14</v>
      </c>
      <c r="D7" s="3" t="s">
        <v>30</v>
      </c>
      <c r="E7" s="5">
        <v>30</v>
      </c>
      <c r="F7" s="6"/>
      <c r="G7" s="4"/>
      <c r="H7" s="4"/>
      <c r="I7" s="4"/>
      <c r="J7" s="4"/>
      <c r="K7" s="4"/>
      <c r="L7" s="67"/>
    </row>
    <row r="8" spans="1:12" s="23" customFormat="1" x14ac:dyDescent="0.25">
      <c r="A8" s="74"/>
      <c r="B8" s="68"/>
      <c r="C8" s="2" t="s">
        <v>14</v>
      </c>
      <c r="D8" s="3" t="s">
        <v>15</v>
      </c>
      <c r="E8" s="5">
        <v>6</v>
      </c>
      <c r="F8" s="6">
        <v>10</v>
      </c>
      <c r="G8" s="4"/>
      <c r="H8" s="4"/>
      <c r="I8" s="4"/>
      <c r="J8" s="4"/>
      <c r="K8" s="4"/>
      <c r="L8" s="67"/>
    </row>
    <row r="9" spans="1:12" s="23" customFormat="1" x14ac:dyDescent="0.25">
      <c r="A9" s="74"/>
      <c r="B9" s="68"/>
      <c r="C9" s="2" t="s">
        <v>14</v>
      </c>
      <c r="D9" s="3" t="s">
        <v>10</v>
      </c>
      <c r="E9" s="5">
        <v>5</v>
      </c>
      <c r="F9" s="6">
        <v>8</v>
      </c>
      <c r="G9" s="4"/>
      <c r="H9" s="4"/>
      <c r="I9" s="4"/>
      <c r="J9" s="4"/>
      <c r="K9" s="4"/>
      <c r="L9" s="67"/>
    </row>
    <row r="10" spans="1:12" s="23" customFormat="1" x14ac:dyDescent="0.25">
      <c r="A10" s="74"/>
      <c r="B10" s="68"/>
      <c r="C10" s="2" t="s">
        <v>14</v>
      </c>
      <c r="D10" s="3" t="s">
        <v>11</v>
      </c>
      <c r="E10" s="5">
        <v>98</v>
      </c>
      <c r="F10" s="6">
        <v>163</v>
      </c>
      <c r="G10" s="4"/>
      <c r="H10" s="4"/>
      <c r="I10" s="4"/>
      <c r="J10" s="4"/>
      <c r="K10" s="4"/>
      <c r="L10" s="67"/>
    </row>
    <row r="11" spans="1:12" s="23" customFormat="1" x14ac:dyDescent="0.25">
      <c r="A11" s="74"/>
      <c r="B11" s="68"/>
      <c r="C11" s="2" t="s">
        <v>14</v>
      </c>
      <c r="D11" s="3" t="s">
        <v>12</v>
      </c>
      <c r="E11" s="5">
        <v>65</v>
      </c>
      <c r="F11" s="6">
        <v>118</v>
      </c>
      <c r="G11" s="4"/>
      <c r="H11" s="4"/>
      <c r="I11" s="4"/>
      <c r="J11" s="4"/>
      <c r="K11" s="4"/>
      <c r="L11" s="67"/>
    </row>
    <row r="12" spans="1:12" s="23" customFormat="1" x14ac:dyDescent="0.25">
      <c r="A12" s="74"/>
      <c r="B12" s="68"/>
      <c r="C12" s="2" t="s">
        <v>14</v>
      </c>
      <c r="D12" s="3" t="s">
        <v>31</v>
      </c>
      <c r="E12" s="5">
        <v>1</v>
      </c>
      <c r="F12" s="6"/>
      <c r="G12" s="4"/>
      <c r="H12" s="4"/>
      <c r="I12" s="4"/>
      <c r="J12" s="4"/>
      <c r="K12" s="4"/>
      <c r="L12" s="67"/>
    </row>
    <row r="13" spans="1:12" s="23" customFormat="1" x14ac:dyDescent="0.25">
      <c r="A13" s="74"/>
      <c r="B13" s="68"/>
      <c r="C13" s="2" t="s">
        <v>16</v>
      </c>
      <c r="D13" s="3" t="s">
        <v>29</v>
      </c>
      <c r="E13" s="5">
        <v>6</v>
      </c>
      <c r="F13" s="6"/>
      <c r="G13" s="4"/>
      <c r="I13" s="4"/>
      <c r="K13" s="4"/>
      <c r="L13" s="67"/>
    </row>
    <row r="14" spans="1:12" s="23" customFormat="1" x14ac:dyDescent="0.25">
      <c r="A14" s="74"/>
      <c r="B14" s="68"/>
      <c r="C14" s="2" t="s">
        <v>16</v>
      </c>
      <c r="D14" s="3" t="s">
        <v>30</v>
      </c>
      <c r="E14" s="14">
        <v>1</v>
      </c>
      <c r="F14" s="6"/>
      <c r="G14" s="4"/>
      <c r="I14" s="4"/>
      <c r="K14" s="4"/>
      <c r="L14" s="67"/>
    </row>
    <row r="15" spans="1:12" s="23" customFormat="1" x14ac:dyDescent="0.25">
      <c r="A15" s="74"/>
      <c r="B15" s="68"/>
      <c r="C15" s="24" t="s">
        <v>16</v>
      </c>
      <c r="D15" s="3" t="s">
        <v>10</v>
      </c>
      <c r="E15" s="14">
        <v>1</v>
      </c>
      <c r="F15" s="6">
        <v>2</v>
      </c>
      <c r="G15" s="4"/>
      <c r="H15" s="4"/>
      <c r="I15" s="4"/>
      <c r="J15" s="4"/>
      <c r="K15" s="4"/>
      <c r="L15" s="67"/>
    </row>
    <row r="16" spans="1:12" s="23" customFormat="1" x14ac:dyDescent="0.25">
      <c r="A16" s="74"/>
      <c r="B16" s="68"/>
      <c r="C16" s="24" t="s">
        <v>16</v>
      </c>
      <c r="D16" s="3" t="s">
        <v>11</v>
      </c>
      <c r="E16" s="14">
        <v>10</v>
      </c>
      <c r="F16" s="6">
        <v>17</v>
      </c>
      <c r="G16" s="4"/>
      <c r="H16" s="4"/>
      <c r="I16" s="4"/>
      <c r="J16" s="4"/>
      <c r="K16" s="4"/>
      <c r="L16" s="67"/>
    </row>
    <row r="17" spans="1:12" s="23" customFormat="1" x14ac:dyDescent="0.25">
      <c r="A17" s="74"/>
      <c r="B17" s="68"/>
      <c r="C17" s="24" t="s">
        <v>16</v>
      </c>
      <c r="D17" s="3" t="s">
        <v>12</v>
      </c>
      <c r="E17" s="14">
        <v>9</v>
      </c>
      <c r="F17" s="6">
        <v>16</v>
      </c>
      <c r="G17" s="14"/>
      <c r="H17" s="4"/>
      <c r="I17" s="4"/>
      <c r="J17" s="4"/>
      <c r="K17" s="4"/>
      <c r="L17" s="67"/>
    </row>
    <row r="18" spans="1:12" s="23" customFormat="1" x14ac:dyDescent="0.25">
      <c r="A18" s="74"/>
      <c r="B18" s="68"/>
      <c r="C18" s="24" t="s">
        <v>16</v>
      </c>
      <c r="D18" s="3" t="s">
        <v>31</v>
      </c>
      <c r="E18" s="23">
        <v>1</v>
      </c>
      <c r="F18" s="25"/>
      <c r="G18" s="4"/>
      <c r="H18" s="4"/>
      <c r="I18" s="4"/>
      <c r="J18" s="4"/>
      <c r="K18" s="4"/>
      <c r="L18" s="67"/>
    </row>
    <row r="19" spans="1:12" s="23" customFormat="1" x14ac:dyDescent="0.25">
      <c r="A19" s="74"/>
      <c r="B19" s="69"/>
      <c r="C19" s="7"/>
      <c r="D19" s="8" t="s">
        <v>13</v>
      </c>
      <c r="E19" s="9">
        <f>SUM(E3:E18)</f>
        <v>292</v>
      </c>
      <c r="F19" s="9">
        <f>SUM(F3:F18)</f>
        <v>334</v>
      </c>
      <c r="G19" s="10"/>
      <c r="H19" s="10"/>
      <c r="I19" s="11"/>
      <c r="J19" s="11"/>
      <c r="K19" s="9"/>
      <c r="L19" s="67"/>
    </row>
    <row r="20" spans="1:12" s="23" customFormat="1" x14ac:dyDescent="0.25">
      <c r="A20" s="74"/>
      <c r="B20" s="68" t="s">
        <v>32</v>
      </c>
      <c r="C20" s="2" t="s">
        <v>14</v>
      </c>
      <c r="D20" s="3" t="s">
        <v>26</v>
      </c>
      <c r="E20" s="5">
        <v>4</v>
      </c>
      <c r="F20" s="6"/>
      <c r="G20" s="4"/>
      <c r="H20" s="4"/>
      <c r="I20" s="4"/>
      <c r="J20" s="4"/>
      <c r="K20" s="4"/>
      <c r="L20" s="67"/>
    </row>
    <row r="21" spans="1:12" s="23" customFormat="1" x14ac:dyDescent="0.25">
      <c r="A21" s="74"/>
      <c r="B21" s="68"/>
      <c r="C21" s="2" t="s">
        <v>14</v>
      </c>
      <c r="D21" s="3" t="s">
        <v>27</v>
      </c>
      <c r="E21" s="5">
        <v>6</v>
      </c>
      <c r="F21" s="6"/>
      <c r="G21" s="4"/>
      <c r="H21" s="4"/>
      <c r="I21" s="4"/>
      <c r="J21" s="4"/>
      <c r="K21" s="4"/>
      <c r="L21" s="67"/>
    </row>
    <row r="22" spans="1:12" s="23" customFormat="1" x14ac:dyDescent="0.25">
      <c r="A22" s="74"/>
      <c r="B22" s="68"/>
      <c r="C22" s="2" t="s">
        <v>14</v>
      </c>
      <c r="D22" s="3" t="s">
        <v>28</v>
      </c>
      <c r="E22" s="5">
        <v>1</v>
      </c>
      <c r="F22" s="6"/>
      <c r="G22" s="4"/>
      <c r="H22" s="4"/>
      <c r="I22" s="4"/>
      <c r="J22" s="4"/>
      <c r="K22" s="4"/>
      <c r="L22" s="67"/>
    </row>
    <row r="23" spans="1:12" s="23" customFormat="1" x14ac:dyDescent="0.25">
      <c r="A23" s="74"/>
      <c r="B23" s="68"/>
      <c r="C23" s="2" t="s">
        <v>14</v>
      </c>
      <c r="D23" s="3" t="s">
        <v>29</v>
      </c>
      <c r="E23" s="5">
        <v>50</v>
      </c>
      <c r="F23" s="6"/>
      <c r="G23" s="4"/>
      <c r="H23" s="4"/>
      <c r="I23" s="4"/>
      <c r="J23" s="4"/>
      <c r="K23" s="4"/>
      <c r="L23" s="67"/>
    </row>
    <row r="24" spans="1:12" s="23" customFormat="1" x14ac:dyDescent="0.25">
      <c r="A24" s="74"/>
      <c r="B24" s="68"/>
      <c r="C24" s="2" t="s">
        <v>14</v>
      </c>
      <c r="D24" s="3" t="s">
        <v>30</v>
      </c>
      <c r="E24" s="5">
        <v>33</v>
      </c>
      <c r="F24" s="6"/>
      <c r="G24" s="4"/>
      <c r="H24" s="4"/>
      <c r="I24" s="4"/>
      <c r="J24" s="4"/>
      <c r="K24" s="4"/>
      <c r="L24" s="67"/>
    </row>
    <row r="25" spans="1:12" s="23" customFormat="1" x14ac:dyDescent="0.25">
      <c r="A25" s="74"/>
      <c r="B25" s="68"/>
      <c r="C25" s="2" t="s">
        <v>14</v>
      </c>
      <c r="D25" s="3" t="s">
        <v>15</v>
      </c>
      <c r="E25" s="5">
        <v>3</v>
      </c>
      <c r="F25" s="6">
        <v>5</v>
      </c>
      <c r="G25" s="4"/>
      <c r="H25" s="4"/>
      <c r="I25" s="4"/>
      <c r="J25" s="4"/>
      <c r="K25" s="4"/>
      <c r="L25" s="67"/>
    </row>
    <row r="26" spans="1:12" s="23" customFormat="1" x14ac:dyDescent="0.25">
      <c r="A26" s="74"/>
      <c r="B26" s="68"/>
      <c r="C26" s="2" t="s">
        <v>14</v>
      </c>
      <c r="D26" s="3" t="s">
        <v>10</v>
      </c>
      <c r="E26" s="5">
        <v>7</v>
      </c>
      <c r="F26" s="6">
        <v>12</v>
      </c>
      <c r="G26" s="4"/>
      <c r="H26" s="4"/>
      <c r="I26" s="4"/>
      <c r="J26" s="4"/>
      <c r="K26" s="4"/>
      <c r="L26" s="67"/>
    </row>
    <row r="27" spans="1:12" s="23" customFormat="1" x14ac:dyDescent="0.25">
      <c r="A27" s="74"/>
      <c r="B27" s="68"/>
      <c r="C27" s="2" t="s">
        <v>14</v>
      </c>
      <c r="D27" s="3" t="s">
        <v>11</v>
      </c>
      <c r="E27" s="5">
        <v>94</v>
      </c>
      <c r="F27" s="6">
        <v>157</v>
      </c>
      <c r="G27" s="4"/>
      <c r="H27" s="4"/>
      <c r="I27" s="4"/>
      <c r="J27" s="4"/>
      <c r="K27" s="4"/>
      <c r="L27" s="67"/>
    </row>
    <row r="28" spans="1:12" s="23" customFormat="1" x14ac:dyDescent="0.25">
      <c r="A28" s="74"/>
      <c r="B28" s="68"/>
      <c r="C28" s="2" t="s">
        <v>14</v>
      </c>
      <c r="D28" s="3" t="s">
        <v>12</v>
      </c>
      <c r="E28" s="5">
        <v>63</v>
      </c>
      <c r="F28" s="6">
        <v>115</v>
      </c>
      <c r="G28" s="4"/>
      <c r="H28" s="4"/>
      <c r="I28" s="4"/>
      <c r="J28" s="4"/>
      <c r="K28" s="4"/>
      <c r="L28" s="67"/>
    </row>
    <row r="29" spans="1:12" s="23" customFormat="1" x14ac:dyDescent="0.25">
      <c r="A29" s="74"/>
      <c r="B29" s="68"/>
      <c r="C29" s="2" t="s">
        <v>14</v>
      </c>
      <c r="D29" s="3" t="s">
        <v>31</v>
      </c>
      <c r="E29" s="5">
        <v>1</v>
      </c>
      <c r="F29" s="6"/>
      <c r="G29" s="4"/>
      <c r="H29" s="4"/>
      <c r="I29" s="4"/>
      <c r="J29" s="13"/>
      <c r="K29" s="4"/>
      <c r="L29" s="67"/>
    </row>
    <row r="30" spans="1:12" s="23" customFormat="1" x14ac:dyDescent="0.25">
      <c r="A30" s="74"/>
      <c r="B30" s="69"/>
      <c r="C30" s="7"/>
      <c r="D30" s="8" t="s">
        <v>13</v>
      </c>
      <c r="E30" s="9">
        <f>SUM(E20:E29)</f>
        <v>262</v>
      </c>
      <c r="F30" s="9">
        <f>SUM(F20:F29)</f>
        <v>289</v>
      </c>
      <c r="G30" s="10"/>
      <c r="H30" s="10"/>
      <c r="I30" s="11"/>
      <c r="J30" s="11"/>
      <c r="K30" s="9"/>
      <c r="L30" s="67"/>
    </row>
    <row r="31" spans="1:12" s="23" customFormat="1" x14ac:dyDescent="0.25">
      <c r="A31" s="74"/>
      <c r="B31" s="70" t="s">
        <v>33</v>
      </c>
      <c r="C31" s="2" t="s">
        <v>14</v>
      </c>
      <c r="D31" s="3" t="s">
        <v>29</v>
      </c>
      <c r="E31" s="26">
        <v>20</v>
      </c>
      <c r="F31" s="6"/>
      <c r="G31" s="4"/>
      <c r="H31" s="4"/>
      <c r="I31" s="4"/>
      <c r="J31" s="4"/>
      <c r="K31" s="4"/>
      <c r="L31" s="67"/>
    </row>
    <row r="32" spans="1:12" s="23" customFormat="1" x14ac:dyDescent="0.25">
      <c r="A32" s="74"/>
      <c r="B32" s="68"/>
      <c r="C32" s="2" t="s">
        <v>14</v>
      </c>
      <c r="D32" s="3" t="s">
        <v>30</v>
      </c>
      <c r="E32" s="5">
        <v>66</v>
      </c>
      <c r="F32" s="6"/>
      <c r="G32" s="4"/>
      <c r="H32" s="4"/>
      <c r="I32" s="4"/>
      <c r="J32" s="4"/>
      <c r="K32" s="4"/>
      <c r="L32" s="67"/>
    </row>
    <row r="33" spans="1:12" s="23" customFormat="1" x14ac:dyDescent="0.25">
      <c r="A33" s="74"/>
      <c r="B33" s="68"/>
      <c r="C33" s="2" t="s">
        <v>14</v>
      </c>
      <c r="D33" s="3" t="s">
        <v>15</v>
      </c>
      <c r="E33" s="5">
        <v>11</v>
      </c>
      <c r="F33" s="6">
        <v>18</v>
      </c>
      <c r="G33" s="4"/>
      <c r="H33" s="4"/>
      <c r="I33" s="4"/>
      <c r="J33" s="4"/>
      <c r="K33" s="4"/>
      <c r="L33" s="67"/>
    </row>
    <row r="34" spans="1:12" s="23" customFormat="1" x14ac:dyDescent="0.25">
      <c r="A34" s="74"/>
      <c r="B34" s="68"/>
      <c r="C34" s="2" t="s">
        <v>14</v>
      </c>
      <c r="D34" s="3" t="s">
        <v>11</v>
      </c>
      <c r="E34" s="5">
        <v>450</v>
      </c>
      <c r="F34" s="6">
        <v>750</v>
      </c>
      <c r="G34" s="4"/>
      <c r="H34" s="4"/>
      <c r="I34" s="4"/>
      <c r="J34" s="4"/>
      <c r="K34" s="4"/>
      <c r="L34" s="67"/>
    </row>
    <row r="35" spans="1:12" s="23" customFormat="1" x14ac:dyDescent="0.25">
      <c r="A35" s="74"/>
      <c r="B35" s="68"/>
      <c r="C35" s="2" t="s">
        <v>14</v>
      </c>
      <c r="D35" s="3" t="s">
        <v>12</v>
      </c>
      <c r="E35" s="5">
        <v>73</v>
      </c>
      <c r="F35" s="6">
        <v>133</v>
      </c>
      <c r="G35" s="4"/>
      <c r="H35" s="4"/>
      <c r="I35" s="4"/>
      <c r="J35" s="4"/>
      <c r="K35" s="4"/>
      <c r="L35" s="67"/>
    </row>
    <row r="36" spans="1:12" s="23" customFormat="1" x14ac:dyDescent="0.25">
      <c r="A36" s="74"/>
      <c r="B36" s="68"/>
      <c r="C36" s="2" t="s">
        <v>14</v>
      </c>
      <c r="D36" s="3" t="s">
        <v>31</v>
      </c>
      <c r="E36" s="5">
        <v>10</v>
      </c>
      <c r="F36" s="6"/>
      <c r="G36" s="4"/>
      <c r="H36" s="4"/>
      <c r="I36" s="4"/>
      <c r="J36" s="4"/>
      <c r="K36" s="4"/>
      <c r="L36" s="67"/>
    </row>
    <row r="37" spans="1:12" s="23" customFormat="1" x14ac:dyDescent="0.25">
      <c r="A37" s="74"/>
      <c r="B37" s="68"/>
      <c r="C37" s="2" t="s">
        <v>16</v>
      </c>
      <c r="D37" s="3" t="s">
        <v>30</v>
      </c>
      <c r="E37" s="5">
        <v>3</v>
      </c>
      <c r="F37" s="6"/>
      <c r="G37" s="4"/>
      <c r="H37" s="14"/>
      <c r="I37" s="4"/>
      <c r="J37" s="14"/>
      <c r="K37" s="4"/>
      <c r="L37" s="67"/>
    </row>
    <row r="38" spans="1:12" s="23" customFormat="1" x14ac:dyDescent="0.25">
      <c r="A38" s="74"/>
      <c r="B38" s="68"/>
      <c r="C38" s="2" t="s">
        <v>16</v>
      </c>
      <c r="D38" s="3" t="s">
        <v>11</v>
      </c>
      <c r="E38" s="27">
        <v>15</v>
      </c>
      <c r="F38" s="6">
        <v>25</v>
      </c>
      <c r="G38" s="4"/>
      <c r="H38" s="4"/>
      <c r="I38" s="4"/>
      <c r="J38" s="4"/>
      <c r="K38" s="4"/>
      <c r="L38" s="67"/>
    </row>
    <row r="39" spans="1:12" s="23" customFormat="1" x14ac:dyDescent="0.25">
      <c r="A39" s="74"/>
      <c r="B39" s="68"/>
      <c r="C39" s="2" t="s">
        <v>16</v>
      </c>
      <c r="D39" s="3" t="s">
        <v>12</v>
      </c>
      <c r="E39" s="14">
        <v>5</v>
      </c>
      <c r="F39" s="6">
        <v>9</v>
      </c>
      <c r="G39" s="4"/>
      <c r="H39" s="4"/>
      <c r="I39" s="4"/>
      <c r="J39" s="4"/>
      <c r="K39" s="4"/>
      <c r="L39" s="67"/>
    </row>
    <row r="40" spans="1:12" s="23" customFormat="1" x14ac:dyDescent="0.25">
      <c r="A40" s="74"/>
      <c r="B40" s="68"/>
      <c r="C40" s="2" t="s">
        <v>16</v>
      </c>
      <c r="D40" s="3" t="s">
        <v>31</v>
      </c>
      <c r="E40" s="28">
        <v>2</v>
      </c>
      <c r="F40" s="25"/>
      <c r="G40" s="4"/>
      <c r="H40" s="4"/>
      <c r="I40" s="4"/>
      <c r="J40" s="4"/>
      <c r="K40" s="4"/>
      <c r="L40" s="67"/>
    </row>
    <row r="41" spans="1:12" s="23" customFormat="1" x14ac:dyDescent="0.25">
      <c r="A41" s="74"/>
      <c r="B41" s="68"/>
      <c r="C41" s="29" t="s">
        <v>34</v>
      </c>
      <c r="D41" s="3" t="s">
        <v>11</v>
      </c>
      <c r="E41" s="28">
        <v>15</v>
      </c>
      <c r="F41" s="6">
        <v>25</v>
      </c>
      <c r="G41" s="4"/>
      <c r="H41" s="4"/>
      <c r="I41" s="4"/>
      <c r="J41" s="4"/>
      <c r="K41" s="4"/>
      <c r="L41" s="67"/>
    </row>
    <row r="42" spans="1:12" s="23" customFormat="1" x14ac:dyDescent="0.25">
      <c r="A42" s="74"/>
      <c r="B42" s="68"/>
      <c r="C42" s="29" t="s">
        <v>34</v>
      </c>
      <c r="D42" s="3" t="s">
        <v>12</v>
      </c>
      <c r="E42" s="28">
        <v>5</v>
      </c>
      <c r="F42" s="6">
        <v>9</v>
      </c>
      <c r="G42" s="4"/>
      <c r="H42" s="4"/>
      <c r="I42" s="4"/>
      <c r="J42" s="4"/>
      <c r="K42" s="4"/>
      <c r="L42" s="67"/>
    </row>
    <row r="43" spans="1:12" s="23" customFormat="1" x14ac:dyDescent="0.25">
      <c r="A43" s="74"/>
      <c r="B43" s="68"/>
      <c r="C43" s="29" t="s">
        <v>35</v>
      </c>
      <c r="D43" s="3" t="s">
        <v>11</v>
      </c>
      <c r="E43" s="28">
        <v>2</v>
      </c>
      <c r="F43" s="6">
        <v>3</v>
      </c>
      <c r="G43" s="4"/>
      <c r="H43" s="4"/>
      <c r="I43" s="4"/>
      <c r="J43" s="4"/>
      <c r="K43" s="4"/>
      <c r="L43" s="67"/>
    </row>
    <row r="44" spans="1:12" s="23" customFormat="1" x14ac:dyDescent="0.25">
      <c r="A44" s="74"/>
      <c r="B44" s="68"/>
      <c r="C44" s="29" t="s">
        <v>35</v>
      </c>
      <c r="D44" s="3" t="s">
        <v>12</v>
      </c>
      <c r="E44" s="28">
        <v>2</v>
      </c>
      <c r="F44" s="6">
        <v>4</v>
      </c>
      <c r="G44" s="4"/>
      <c r="H44" s="4"/>
      <c r="I44" s="4"/>
      <c r="J44" s="4"/>
      <c r="K44" s="4"/>
      <c r="L44" s="67"/>
    </row>
    <row r="45" spans="1:12" s="23" customFormat="1" x14ac:dyDescent="0.25">
      <c r="A45" s="74"/>
      <c r="B45" s="69"/>
      <c r="C45" s="7"/>
      <c r="D45" s="8" t="s">
        <v>13</v>
      </c>
      <c r="E45" s="9">
        <f>SUM(E31:E44)</f>
        <v>679</v>
      </c>
      <c r="F45" s="9">
        <f>SUM(F31:F44)</f>
        <v>976</v>
      </c>
      <c r="G45" s="10"/>
      <c r="H45" s="10"/>
      <c r="I45" s="11"/>
      <c r="J45" s="11"/>
      <c r="K45" s="9"/>
      <c r="L45" s="67"/>
    </row>
    <row r="46" spans="1:12" s="23" customFormat="1" x14ac:dyDescent="0.25">
      <c r="A46" s="74"/>
      <c r="B46" s="68" t="s">
        <v>36</v>
      </c>
      <c r="C46" s="2" t="s">
        <v>14</v>
      </c>
      <c r="D46" s="3" t="s">
        <v>12</v>
      </c>
      <c r="E46" s="27">
        <v>7</v>
      </c>
      <c r="F46" s="6">
        <v>13</v>
      </c>
      <c r="G46" s="4"/>
      <c r="H46" s="4"/>
      <c r="I46" s="4"/>
      <c r="J46" s="4"/>
      <c r="K46" s="4"/>
      <c r="L46" s="67"/>
    </row>
    <row r="47" spans="1:12" s="23" customFormat="1" x14ac:dyDescent="0.25">
      <c r="A47" s="74"/>
      <c r="B47" s="68"/>
      <c r="C47" s="2" t="s">
        <v>37</v>
      </c>
      <c r="D47" s="3" t="s">
        <v>11</v>
      </c>
      <c r="E47" s="14">
        <v>13</v>
      </c>
      <c r="F47" s="6">
        <v>22</v>
      </c>
      <c r="G47" s="4"/>
      <c r="H47" s="4"/>
      <c r="I47" s="13"/>
      <c r="J47" s="4"/>
      <c r="K47" s="4"/>
      <c r="L47" s="67"/>
    </row>
    <row r="48" spans="1:12" s="23" customFormat="1" x14ac:dyDescent="0.25">
      <c r="A48" s="74"/>
      <c r="B48" s="68"/>
      <c r="C48" s="2" t="s">
        <v>37</v>
      </c>
      <c r="D48" s="3" t="s">
        <v>12</v>
      </c>
      <c r="E48" s="14">
        <v>5</v>
      </c>
      <c r="F48" s="6">
        <v>9</v>
      </c>
      <c r="G48" s="4"/>
      <c r="H48" s="4"/>
      <c r="I48" s="13"/>
      <c r="J48" s="4"/>
      <c r="K48" s="4"/>
      <c r="L48" s="67"/>
    </row>
    <row r="49" spans="1:12" s="23" customFormat="1" x14ac:dyDescent="0.25">
      <c r="A49" s="74"/>
      <c r="B49" s="68"/>
      <c r="C49" s="30" t="s">
        <v>38</v>
      </c>
      <c r="D49" s="3" t="s">
        <v>11</v>
      </c>
      <c r="E49" s="5">
        <v>18</v>
      </c>
      <c r="F49" s="6">
        <v>30</v>
      </c>
      <c r="G49" s="4"/>
      <c r="H49" s="4"/>
      <c r="I49" s="13"/>
      <c r="J49" s="4"/>
      <c r="K49" s="4"/>
      <c r="L49" s="67"/>
    </row>
    <row r="50" spans="1:12" s="23" customFormat="1" x14ac:dyDescent="0.25">
      <c r="A50" s="74"/>
      <c r="B50" s="68"/>
      <c r="C50" s="30" t="s">
        <v>38</v>
      </c>
      <c r="D50" s="3" t="s">
        <v>12</v>
      </c>
      <c r="E50" s="5">
        <v>7</v>
      </c>
      <c r="F50" s="6">
        <v>13</v>
      </c>
      <c r="G50" s="4"/>
      <c r="H50" s="4"/>
      <c r="I50" s="13"/>
      <c r="J50" s="4"/>
      <c r="K50" s="4"/>
      <c r="L50" s="67"/>
    </row>
    <row r="51" spans="1:12" s="23" customFormat="1" x14ac:dyDescent="0.25">
      <c r="A51" s="74"/>
      <c r="B51" s="68"/>
      <c r="C51" s="30" t="s">
        <v>38</v>
      </c>
      <c r="D51" s="3" t="s">
        <v>31</v>
      </c>
      <c r="E51" s="5">
        <v>1</v>
      </c>
      <c r="F51" s="6"/>
      <c r="G51" s="4"/>
      <c r="H51" s="14"/>
      <c r="I51" s="4"/>
      <c r="J51" s="4"/>
      <c r="K51" s="4"/>
      <c r="L51" s="67"/>
    </row>
    <row r="52" spans="1:12" s="23" customFormat="1" x14ac:dyDescent="0.25">
      <c r="A52" s="74"/>
      <c r="B52" s="68"/>
      <c r="C52" s="2" t="s">
        <v>16</v>
      </c>
      <c r="D52" s="3" t="s">
        <v>12</v>
      </c>
      <c r="E52" s="27">
        <v>4</v>
      </c>
      <c r="F52" s="6">
        <v>7</v>
      </c>
      <c r="G52" s="14"/>
      <c r="H52" s="4"/>
      <c r="I52" s="4"/>
      <c r="J52" s="4"/>
      <c r="K52" s="4"/>
      <c r="L52" s="67"/>
    </row>
    <row r="53" spans="1:12" s="23" customFormat="1" x14ac:dyDescent="0.25">
      <c r="A53" s="74"/>
      <c r="B53" s="68"/>
      <c r="C53" s="30" t="s">
        <v>34</v>
      </c>
      <c r="D53" s="3" t="s">
        <v>30</v>
      </c>
      <c r="E53" s="28">
        <v>1</v>
      </c>
      <c r="F53" s="6"/>
      <c r="G53" s="4"/>
      <c r="I53" s="4"/>
      <c r="K53" s="4"/>
      <c r="L53" s="67"/>
    </row>
    <row r="54" spans="1:12" s="23" customFormat="1" x14ac:dyDescent="0.25">
      <c r="A54" s="74"/>
      <c r="B54" s="68"/>
      <c r="C54" s="30" t="s">
        <v>34</v>
      </c>
      <c r="D54" s="3" t="s">
        <v>15</v>
      </c>
      <c r="E54" s="28">
        <v>1</v>
      </c>
      <c r="F54" s="6">
        <v>2</v>
      </c>
      <c r="G54" s="4"/>
      <c r="H54" s="4"/>
      <c r="I54" s="4"/>
      <c r="J54" s="4"/>
      <c r="K54" s="4"/>
      <c r="L54" s="67"/>
    </row>
    <row r="55" spans="1:12" s="23" customFormat="1" x14ac:dyDescent="0.25">
      <c r="A55" s="74"/>
      <c r="B55" s="68"/>
      <c r="C55" s="30" t="s">
        <v>34</v>
      </c>
      <c r="D55" s="3" t="s">
        <v>11</v>
      </c>
      <c r="E55" s="28">
        <v>43</v>
      </c>
      <c r="F55" s="6">
        <v>72</v>
      </c>
      <c r="G55" s="14"/>
      <c r="H55" s="4"/>
      <c r="I55" s="4"/>
      <c r="J55" s="4"/>
      <c r="K55" s="4"/>
      <c r="L55" s="67"/>
    </row>
    <row r="56" spans="1:12" s="23" customFormat="1" x14ac:dyDescent="0.25">
      <c r="A56" s="74"/>
      <c r="B56" s="68"/>
      <c r="C56" s="30" t="s">
        <v>34</v>
      </c>
      <c r="D56" s="3" t="s">
        <v>12</v>
      </c>
      <c r="E56" s="28">
        <v>19</v>
      </c>
      <c r="F56" s="6">
        <v>35</v>
      </c>
      <c r="G56" s="14"/>
      <c r="H56" s="4"/>
      <c r="I56" s="4"/>
      <c r="J56" s="4"/>
      <c r="K56" s="4"/>
      <c r="L56" s="67"/>
    </row>
    <row r="57" spans="1:12" s="23" customFormat="1" x14ac:dyDescent="0.25">
      <c r="A57" s="74"/>
      <c r="B57" s="68"/>
      <c r="C57" s="29" t="s">
        <v>39</v>
      </c>
      <c r="D57" s="3" t="s">
        <v>30</v>
      </c>
      <c r="E57" s="14">
        <v>11</v>
      </c>
      <c r="F57" s="25"/>
      <c r="G57" s="4"/>
      <c r="H57" s="14"/>
      <c r="I57" s="4"/>
      <c r="K57" s="4"/>
      <c r="L57" s="67"/>
    </row>
    <row r="58" spans="1:12" s="23" customFormat="1" x14ac:dyDescent="0.25">
      <c r="A58" s="74"/>
      <c r="B58" s="68"/>
      <c r="C58" s="29" t="s">
        <v>39</v>
      </c>
      <c r="D58" s="3" t="s">
        <v>15</v>
      </c>
      <c r="E58" s="14">
        <v>23</v>
      </c>
      <c r="F58" s="6">
        <v>38</v>
      </c>
      <c r="G58" s="4"/>
      <c r="H58" s="4"/>
      <c r="I58" s="4"/>
      <c r="J58" s="4"/>
      <c r="K58" s="4"/>
      <c r="L58" s="67"/>
    </row>
    <row r="59" spans="1:12" s="23" customFormat="1" x14ac:dyDescent="0.25">
      <c r="A59" s="74"/>
      <c r="B59" s="68"/>
      <c r="C59" s="29" t="s">
        <v>39</v>
      </c>
      <c r="D59" s="3" t="s">
        <v>10</v>
      </c>
      <c r="E59" s="14">
        <v>2</v>
      </c>
      <c r="F59" s="6">
        <v>3</v>
      </c>
      <c r="G59" s="14"/>
      <c r="H59" s="4"/>
      <c r="I59" s="4"/>
      <c r="J59" s="4"/>
      <c r="K59" s="4"/>
      <c r="L59" s="67"/>
    </row>
    <row r="60" spans="1:12" s="23" customFormat="1" x14ac:dyDescent="0.25">
      <c r="A60" s="74"/>
      <c r="B60" s="68"/>
      <c r="C60" s="29" t="s">
        <v>39</v>
      </c>
      <c r="D60" s="3" t="s">
        <v>11</v>
      </c>
      <c r="E60" s="14">
        <v>167</v>
      </c>
      <c r="F60" s="6">
        <v>278</v>
      </c>
      <c r="G60" s="14"/>
      <c r="H60" s="4"/>
      <c r="I60" s="4"/>
      <c r="J60" s="4"/>
      <c r="K60" s="4"/>
      <c r="L60" s="67"/>
    </row>
    <row r="61" spans="1:12" s="23" customFormat="1" x14ac:dyDescent="0.25">
      <c r="A61" s="74"/>
      <c r="B61" s="68"/>
      <c r="C61" s="29" t="s">
        <v>39</v>
      </c>
      <c r="D61" s="3" t="s">
        <v>12</v>
      </c>
      <c r="E61" s="14">
        <v>71</v>
      </c>
      <c r="F61" s="6">
        <v>129</v>
      </c>
      <c r="G61" s="14"/>
      <c r="H61" s="4"/>
      <c r="I61" s="4"/>
      <c r="J61" s="4"/>
      <c r="K61" s="4"/>
      <c r="L61" s="67"/>
    </row>
    <row r="62" spans="1:12" s="23" customFormat="1" x14ac:dyDescent="0.25">
      <c r="A62" s="74"/>
      <c r="B62" s="68"/>
      <c r="C62" s="29" t="s">
        <v>39</v>
      </c>
      <c r="D62" s="3" t="s">
        <v>31</v>
      </c>
      <c r="E62" s="28">
        <v>4</v>
      </c>
      <c r="F62" s="6"/>
      <c r="G62" s="4"/>
      <c r="H62" s="4"/>
      <c r="I62" s="4"/>
      <c r="J62" s="4"/>
      <c r="K62" s="4"/>
      <c r="L62" s="67"/>
    </row>
    <row r="63" spans="1:12" s="23" customFormat="1" x14ac:dyDescent="0.25">
      <c r="A63" s="74"/>
      <c r="B63" s="68"/>
      <c r="C63" s="29" t="s">
        <v>40</v>
      </c>
      <c r="D63" s="3" t="s">
        <v>11</v>
      </c>
      <c r="E63" s="6">
        <v>11</v>
      </c>
      <c r="F63" s="6">
        <v>18</v>
      </c>
      <c r="G63" s="4"/>
      <c r="H63" s="4"/>
      <c r="I63" s="13"/>
      <c r="J63" s="4"/>
      <c r="K63" s="4"/>
      <c r="L63" s="67"/>
    </row>
    <row r="64" spans="1:12" s="23" customFormat="1" x14ac:dyDescent="0.25">
      <c r="A64" s="74"/>
      <c r="B64" s="68"/>
      <c r="C64" s="29" t="s">
        <v>40</v>
      </c>
      <c r="D64" s="3" t="s">
        <v>12</v>
      </c>
      <c r="E64" s="6">
        <v>5</v>
      </c>
      <c r="F64" s="6">
        <v>9</v>
      </c>
      <c r="G64" s="4"/>
      <c r="H64" s="4"/>
      <c r="I64" s="13"/>
      <c r="J64" s="4"/>
      <c r="K64" s="4"/>
      <c r="L64" s="67"/>
    </row>
    <row r="65" spans="1:12" s="23" customFormat="1" x14ac:dyDescent="0.25">
      <c r="A65" s="74"/>
      <c r="B65" s="69"/>
      <c r="C65" s="7"/>
      <c r="D65" s="8" t="s">
        <v>13</v>
      </c>
      <c r="E65" s="9">
        <f>SUM(E46:E64)</f>
        <v>413</v>
      </c>
      <c r="F65" s="9">
        <f>SUM(F46:F64)</f>
        <v>678</v>
      </c>
      <c r="G65" s="10"/>
      <c r="H65" s="10"/>
      <c r="I65" s="11"/>
      <c r="J65" s="11"/>
      <c r="K65" s="9"/>
      <c r="L65" s="67"/>
    </row>
    <row r="66" spans="1:12" s="23" customFormat="1" x14ac:dyDescent="0.25">
      <c r="A66" s="74"/>
      <c r="B66" s="68" t="s">
        <v>41</v>
      </c>
      <c r="C66" s="30" t="s">
        <v>38</v>
      </c>
      <c r="D66" s="3" t="s">
        <v>11</v>
      </c>
      <c r="E66" s="5">
        <v>6</v>
      </c>
      <c r="F66" s="6">
        <v>10</v>
      </c>
      <c r="G66" s="4"/>
      <c r="H66" s="4"/>
      <c r="I66" s="13"/>
      <c r="J66" s="4"/>
      <c r="K66" s="4"/>
      <c r="L66" s="67"/>
    </row>
    <row r="67" spans="1:12" s="23" customFormat="1" x14ac:dyDescent="0.25">
      <c r="A67" s="74"/>
      <c r="B67" s="68"/>
      <c r="C67" s="30" t="s">
        <v>38</v>
      </c>
      <c r="D67" s="3" t="s">
        <v>12</v>
      </c>
      <c r="E67" s="5">
        <v>3</v>
      </c>
      <c r="F67" s="6">
        <v>5</v>
      </c>
      <c r="G67" s="4"/>
      <c r="H67" s="4"/>
      <c r="I67" s="13"/>
      <c r="J67" s="4"/>
      <c r="K67" s="4"/>
      <c r="L67" s="67"/>
    </row>
    <row r="68" spans="1:12" s="23" customFormat="1" x14ac:dyDescent="0.25">
      <c r="A68" s="74"/>
      <c r="B68" s="68"/>
      <c r="C68" s="2" t="s">
        <v>16</v>
      </c>
      <c r="D68" s="3" t="s">
        <v>11</v>
      </c>
      <c r="E68" s="5">
        <v>3</v>
      </c>
      <c r="F68" s="6">
        <v>5</v>
      </c>
      <c r="G68" s="4"/>
      <c r="H68" s="4"/>
      <c r="I68" s="13"/>
      <c r="J68" s="4"/>
      <c r="K68" s="4"/>
      <c r="L68" s="67"/>
    </row>
    <row r="69" spans="1:12" s="23" customFormat="1" x14ac:dyDescent="0.25">
      <c r="A69" s="74"/>
      <c r="B69" s="68"/>
      <c r="C69" s="2" t="s">
        <v>16</v>
      </c>
      <c r="D69" s="3" t="s">
        <v>12</v>
      </c>
      <c r="E69" s="27">
        <v>2</v>
      </c>
      <c r="F69" s="6">
        <v>4</v>
      </c>
      <c r="G69" s="14"/>
      <c r="H69" s="4"/>
      <c r="I69" s="4"/>
      <c r="J69" s="4"/>
      <c r="K69" s="4"/>
      <c r="L69" s="67"/>
    </row>
    <row r="70" spans="1:12" s="23" customFormat="1" x14ac:dyDescent="0.25">
      <c r="A70" s="74"/>
      <c r="B70" s="68"/>
      <c r="C70" s="30" t="s">
        <v>34</v>
      </c>
      <c r="D70" s="3" t="s">
        <v>11</v>
      </c>
      <c r="E70" s="28">
        <v>11</v>
      </c>
      <c r="F70" s="6">
        <v>18</v>
      </c>
      <c r="G70" s="14"/>
      <c r="H70" s="4"/>
      <c r="I70" s="4"/>
      <c r="J70" s="4"/>
      <c r="K70" s="4"/>
      <c r="L70" s="67"/>
    </row>
    <row r="71" spans="1:12" s="23" customFormat="1" x14ac:dyDescent="0.25">
      <c r="A71" s="74"/>
      <c r="B71" s="68"/>
      <c r="C71" s="30" t="s">
        <v>34</v>
      </c>
      <c r="D71" s="3" t="s">
        <v>12</v>
      </c>
      <c r="E71" s="28">
        <v>5</v>
      </c>
      <c r="F71" s="6">
        <v>9</v>
      </c>
      <c r="G71" s="14"/>
      <c r="H71" s="4"/>
      <c r="I71" s="4"/>
      <c r="J71" s="4"/>
      <c r="K71" s="4"/>
      <c r="L71" s="67"/>
    </row>
    <row r="72" spans="1:12" s="23" customFormat="1" x14ac:dyDescent="0.25">
      <c r="A72" s="74"/>
      <c r="B72" s="68"/>
      <c r="C72" s="29" t="s">
        <v>39</v>
      </c>
      <c r="D72" s="3" t="s">
        <v>30</v>
      </c>
      <c r="E72" s="14">
        <v>3</v>
      </c>
      <c r="F72" s="25"/>
      <c r="G72" s="4"/>
      <c r="H72" s="14"/>
      <c r="I72" s="4"/>
      <c r="K72" s="4"/>
      <c r="L72" s="67"/>
    </row>
    <row r="73" spans="1:12" s="23" customFormat="1" x14ac:dyDescent="0.25">
      <c r="A73" s="74"/>
      <c r="B73" s="68"/>
      <c r="C73" s="29" t="s">
        <v>39</v>
      </c>
      <c r="D73" s="3" t="s">
        <v>15</v>
      </c>
      <c r="E73" s="14">
        <v>6</v>
      </c>
      <c r="F73" s="6">
        <v>10</v>
      </c>
      <c r="G73" s="4"/>
      <c r="H73" s="4"/>
      <c r="I73" s="4"/>
      <c r="J73" s="4"/>
      <c r="K73" s="4"/>
      <c r="L73" s="67"/>
    </row>
    <row r="74" spans="1:12" s="23" customFormat="1" x14ac:dyDescent="0.25">
      <c r="A74" s="74"/>
      <c r="B74" s="68"/>
      <c r="C74" s="29" t="s">
        <v>39</v>
      </c>
      <c r="D74" s="3" t="s">
        <v>11</v>
      </c>
      <c r="E74" s="14">
        <v>206</v>
      </c>
      <c r="F74" s="6">
        <v>343</v>
      </c>
      <c r="G74" s="14"/>
      <c r="H74" s="4"/>
      <c r="I74" s="4"/>
      <c r="J74" s="4"/>
      <c r="K74" s="4"/>
      <c r="L74" s="67"/>
    </row>
    <row r="75" spans="1:12" s="23" customFormat="1" x14ac:dyDescent="0.25">
      <c r="A75" s="74"/>
      <c r="B75" s="68"/>
      <c r="C75" s="29" t="s">
        <v>39</v>
      </c>
      <c r="D75" s="3" t="s">
        <v>12</v>
      </c>
      <c r="E75" s="14">
        <v>89</v>
      </c>
      <c r="F75" s="6">
        <v>162</v>
      </c>
      <c r="G75" s="14"/>
      <c r="H75" s="4"/>
      <c r="I75" s="4"/>
      <c r="J75" s="4"/>
      <c r="K75" s="4"/>
      <c r="L75" s="67"/>
    </row>
    <row r="76" spans="1:12" s="23" customFormat="1" x14ac:dyDescent="0.25">
      <c r="A76" s="74"/>
      <c r="B76" s="68"/>
      <c r="C76" s="29" t="s">
        <v>39</v>
      </c>
      <c r="D76" s="3" t="s">
        <v>31</v>
      </c>
      <c r="E76" s="28">
        <v>5</v>
      </c>
      <c r="F76" s="6"/>
      <c r="G76" s="4"/>
      <c r="H76" s="4"/>
      <c r="I76" s="4"/>
      <c r="J76" s="4"/>
      <c r="K76" s="4"/>
      <c r="L76" s="67"/>
    </row>
    <row r="77" spans="1:12" s="23" customFormat="1" x14ac:dyDescent="0.25">
      <c r="A77" s="74"/>
      <c r="B77" s="68"/>
      <c r="C77" s="29" t="s">
        <v>35</v>
      </c>
      <c r="D77" s="3" t="s">
        <v>30</v>
      </c>
      <c r="E77" s="28">
        <v>1</v>
      </c>
      <c r="F77" s="6"/>
      <c r="G77" s="4"/>
      <c r="H77" s="4"/>
      <c r="I77" s="4"/>
      <c r="J77" s="4"/>
      <c r="K77" s="4"/>
      <c r="L77" s="67"/>
    </row>
    <row r="78" spans="1:12" s="23" customFormat="1" x14ac:dyDescent="0.25">
      <c r="A78" s="74"/>
      <c r="B78" s="68"/>
      <c r="C78" s="29" t="s">
        <v>35</v>
      </c>
      <c r="D78" s="3" t="s">
        <v>15</v>
      </c>
      <c r="E78" s="28">
        <v>1</v>
      </c>
      <c r="F78" s="6">
        <v>2</v>
      </c>
      <c r="G78" s="4"/>
      <c r="H78" s="4"/>
      <c r="I78" s="4"/>
      <c r="J78" s="4"/>
      <c r="K78" s="4"/>
      <c r="L78" s="67"/>
    </row>
    <row r="79" spans="1:12" s="23" customFormat="1" x14ac:dyDescent="0.25">
      <c r="A79" s="74"/>
      <c r="B79" s="68"/>
      <c r="C79" s="29" t="s">
        <v>35</v>
      </c>
      <c r="D79" s="3" t="s">
        <v>11</v>
      </c>
      <c r="E79" s="6">
        <v>38</v>
      </c>
      <c r="F79" s="6">
        <v>63</v>
      </c>
      <c r="G79" s="14"/>
      <c r="H79" s="4"/>
      <c r="I79" s="4"/>
      <c r="J79" s="4"/>
      <c r="K79" s="4"/>
      <c r="L79" s="67"/>
    </row>
    <row r="80" spans="1:12" s="23" customFormat="1" x14ac:dyDescent="0.25">
      <c r="A80" s="74"/>
      <c r="B80" s="68"/>
      <c r="C80" s="29" t="s">
        <v>35</v>
      </c>
      <c r="D80" s="3" t="s">
        <v>12</v>
      </c>
      <c r="E80" s="6">
        <v>16</v>
      </c>
      <c r="F80" s="6">
        <v>29</v>
      </c>
      <c r="G80" s="14"/>
      <c r="H80" s="4"/>
      <c r="I80" s="4"/>
      <c r="J80" s="4"/>
      <c r="K80" s="4"/>
      <c r="L80" s="67"/>
    </row>
    <row r="81" spans="1:12" s="23" customFormat="1" x14ac:dyDescent="0.25">
      <c r="A81" s="74"/>
      <c r="B81" s="69"/>
      <c r="C81" s="7"/>
      <c r="D81" s="8" t="s">
        <v>13</v>
      </c>
      <c r="E81" s="9">
        <f>SUM(E66:E80)</f>
        <v>395</v>
      </c>
      <c r="F81" s="9">
        <f>SUM(F66:F80)</f>
        <v>660</v>
      </c>
      <c r="G81" s="10"/>
      <c r="H81" s="10"/>
      <c r="I81" s="11"/>
      <c r="J81" s="11"/>
      <c r="K81" s="9"/>
      <c r="L81" s="67"/>
    </row>
    <row r="82" spans="1:12" s="23" customFormat="1" x14ac:dyDescent="0.25">
      <c r="A82" s="74"/>
      <c r="B82" s="68" t="s">
        <v>42</v>
      </c>
      <c r="C82" s="2" t="s">
        <v>14</v>
      </c>
      <c r="D82" s="3" t="s">
        <v>11</v>
      </c>
      <c r="E82" s="5">
        <v>8</v>
      </c>
      <c r="F82" s="6">
        <v>13</v>
      </c>
      <c r="G82" s="4"/>
      <c r="H82" s="4"/>
      <c r="I82" s="4"/>
      <c r="J82" s="4"/>
      <c r="K82" s="4"/>
      <c r="L82" s="67"/>
    </row>
    <row r="83" spans="1:12" s="23" customFormat="1" x14ac:dyDescent="0.25">
      <c r="A83" s="74"/>
      <c r="B83" s="68"/>
      <c r="C83" s="2" t="s">
        <v>14</v>
      </c>
      <c r="D83" s="3" t="s">
        <v>12</v>
      </c>
      <c r="E83" s="5">
        <v>3</v>
      </c>
      <c r="F83" s="6">
        <v>5</v>
      </c>
      <c r="G83" s="4"/>
      <c r="H83" s="4"/>
      <c r="I83" s="4"/>
      <c r="J83" s="4"/>
      <c r="K83" s="4"/>
      <c r="L83" s="67"/>
    </row>
    <row r="84" spans="1:12" s="23" customFormat="1" x14ac:dyDescent="0.25">
      <c r="A84" s="74"/>
      <c r="B84" s="68"/>
      <c r="C84" s="2" t="s">
        <v>16</v>
      </c>
      <c r="D84" s="3" t="s">
        <v>15</v>
      </c>
      <c r="E84" s="5">
        <v>1</v>
      </c>
      <c r="F84" s="6">
        <v>2</v>
      </c>
      <c r="G84" s="4"/>
      <c r="H84" s="4"/>
      <c r="I84" s="4"/>
      <c r="J84" s="4"/>
      <c r="K84" s="4"/>
      <c r="L84" s="67"/>
    </row>
    <row r="85" spans="1:12" s="23" customFormat="1" x14ac:dyDescent="0.25">
      <c r="A85" s="74"/>
      <c r="B85" s="68"/>
      <c r="C85" s="2" t="s">
        <v>16</v>
      </c>
      <c r="D85" s="3" t="s">
        <v>12</v>
      </c>
      <c r="E85" s="14">
        <v>9</v>
      </c>
      <c r="F85" s="6">
        <v>16</v>
      </c>
      <c r="G85" s="14"/>
      <c r="H85" s="4"/>
      <c r="I85" s="4"/>
      <c r="J85" s="4"/>
      <c r="K85" s="4"/>
      <c r="L85" s="67"/>
    </row>
    <row r="86" spans="1:12" s="23" customFormat="1" x14ac:dyDescent="0.25">
      <c r="A86" s="74"/>
      <c r="B86" s="68"/>
      <c r="C86" s="30" t="s">
        <v>43</v>
      </c>
      <c r="D86" s="3" t="s">
        <v>15</v>
      </c>
      <c r="E86" s="28">
        <v>2</v>
      </c>
      <c r="F86" s="6">
        <v>3</v>
      </c>
      <c r="G86" s="14"/>
      <c r="H86" s="4"/>
      <c r="I86" s="4"/>
      <c r="J86" s="4"/>
      <c r="K86" s="4"/>
      <c r="L86" s="67"/>
    </row>
    <row r="87" spans="1:12" s="23" customFormat="1" x14ac:dyDescent="0.25">
      <c r="A87" s="74"/>
      <c r="B87" s="68"/>
      <c r="C87" s="30" t="s">
        <v>43</v>
      </c>
      <c r="D87" s="3" t="s">
        <v>11</v>
      </c>
      <c r="E87" s="28">
        <v>35</v>
      </c>
      <c r="F87" s="6">
        <v>54</v>
      </c>
      <c r="G87" s="14"/>
      <c r="H87" s="4"/>
      <c r="I87" s="4"/>
      <c r="J87" s="4"/>
      <c r="K87" s="4"/>
      <c r="L87" s="67"/>
    </row>
    <row r="88" spans="1:12" s="23" customFormat="1" x14ac:dyDescent="0.25">
      <c r="A88" s="74"/>
      <c r="B88" s="68"/>
      <c r="C88" s="30" t="s">
        <v>43</v>
      </c>
      <c r="D88" s="3" t="s">
        <v>12</v>
      </c>
      <c r="E88" s="28">
        <v>15</v>
      </c>
      <c r="F88" s="6">
        <v>25</v>
      </c>
      <c r="G88" s="14"/>
      <c r="H88" s="4"/>
      <c r="I88" s="4"/>
      <c r="J88" s="4"/>
      <c r="K88" s="4"/>
      <c r="L88" s="67"/>
    </row>
    <row r="89" spans="1:12" s="23" customFormat="1" x14ac:dyDescent="0.25">
      <c r="A89" s="74"/>
      <c r="B89" s="68"/>
      <c r="C89" s="30" t="s">
        <v>43</v>
      </c>
      <c r="D89" s="3" t="s">
        <v>31</v>
      </c>
      <c r="E89" s="14">
        <v>2</v>
      </c>
      <c r="F89" s="25"/>
      <c r="G89" s="4"/>
      <c r="H89" s="14"/>
      <c r="I89" s="4"/>
      <c r="K89" s="4"/>
      <c r="L89" s="67"/>
    </row>
    <row r="90" spans="1:12" s="23" customFormat="1" x14ac:dyDescent="0.25">
      <c r="A90" s="74"/>
      <c r="B90" s="69"/>
      <c r="C90" s="7"/>
      <c r="D90" s="8" t="s">
        <v>13</v>
      </c>
      <c r="E90" s="9">
        <f>SUM(E82:E89)</f>
        <v>75</v>
      </c>
      <c r="F90" s="9">
        <f>SUM(F82:F89)</f>
        <v>118</v>
      </c>
      <c r="G90" s="10"/>
      <c r="H90" s="10"/>
      <c r="I90" s="11"/>
      <c r="J90" s="11"/>
      <c r="K90" s="9"/>
      <c r="L90" s="67"/>
    </row>
    <row r="91" spans="1:12" s="23" customFormat="1" x14ac:dyDescent="0.25">
      <c r="A91" s="74"/>
      <c r="B91" s="70" t="s">
        <v>44</v>
      </c>
      <c r="C91" s="2" t="s">
        <v>45</v>
      </c>
      <c r="D91" s="3" t="s">
        <v>29</v>
      </c>
      <c r="E91" s="28">
        <v>83</v>
      </c>
      <c r="F91" s="6"/>
      <c r="G91" s="4"/>
      <c r="I91" s="4"/>
      <c r="K91" s="4"/>
      <c r="L91" s="67"/>
    </row>
    <row r="92" spans="1:12" s="23" customFormat="1" x14ac:dyDescent="0.25">
      <c r="A92" s="74"/>
      <c r="B92" s="68"/>
      <c r="C92" s="2" t="s">
        <v>45</v>
      </c>
      <c r="D92" s="3" t="s">
        <v>30</v>
      </c>
      <c r="E92" s="28">
        <v>15</v>
      </c>
      <c r="F92" s="6"/>
      <c r="G92" s="4"/>
      <c r="I92" s="4"/>
      <c r="K92" s="4"/>
      <c r="L92" s="67"/>
    </row>
    <row r="93" spans="1:12" s="23" customFormat="1" x14ac:dyDescent="0.25">
      <c r="A93" s="74"/>
      <c r="B93" s="68"/>
      <c r="C93" s="2" t="s">
        <v>45</v>
      </c>
      <c r="D93" s="3" t="s">
        <v>15</v>
      </c>
      <c r="E93" s="28">
        <v>23</v>
      </c>
      <c r="F93" s="6">
        <v>35</v>
      </c>
      <c r="G93" s="14"/>
      <c r="H93" s="4"/>
      <c r="I93" s="4"/>
      <c r="J93" s="4"/>
      <c r="K93" s="4"/>
      <c r="L93" s="67"/>
    </row>
    <row r="94" spans="1:12" s="23" customFormat="1" x14ac:dyDescent="0.25">
      <c r="A94" s="74"/>
      <c r="B94" s="68"/>
      <c r="C94" s="2" t="s">
        <v>45</v>
      </c>
      <c r="D94" s="3" t="s">
        <v>10</v>
      </c>
      <c r="E94" s="28">
        <v>1</v>
      </c>
      <c r="F94" s="6">
        <v>2</v>
      </c>
      <c r="G94" s="14"/>
      <c r="H94" s="4"/>
      <c r="I94" s="4"/>
      <c r="J94" s="4"/>
      <c r="K94" s="4"/>
      <c r="L94" s="67"/>
    </row>
    <row r="95" spans="1:12" s="23" customFormat="1" x14ac:dyDescent="0.25">
      <c r="A95" s="74"/>
      <c r="B95" s="68"/>
      <c r="C95" s="2" t="s">
        <v>45</v>
      </c>
      <c r="D95" s="3" t="s">
        <v>11</v>
      </c>
      <c r="E95" s="28">
        <v>35</v>
      </c>
      <c r="F95" s="6">
        <v>54</v>
      </c>
      <c r="G95" s="14"/>
      <c r="H95" s="4"/>
      <c r="I95" s="4"/>
      <c r="J95" s="4"/>
      <c r="K95" s="4"/>
      <c r="L95" s="67"/>
    </row>
    <row r="96" spans="1:12" s="23" customFormat="1" x14ac:dyDescent="0.25">
      <c r="A96" s="74"/>
      <c r="B96" s="68"/>
      <c r="C96" s="2" t="s">
        <v>45</v>
      </c>
      <c r="D96" s="3" t="s">
        <v>12</v>
      </c>
      <c r="E96" s="5">
        <v>5</v>
      </c>
      <c r="F96" s="6">
        <v>8</v>
      </c>
      <c r="G96" s="4"/>
      <c r="H96" s="4"/>
      <c r="I96" s="4"/>
      <c r="J96" s="4"/>
      <c r="K96" s="4"/>
      <c r="L96" s="67"/>
    </row>
    <row r="97" spans="1:12" s="23" customFormat="1" x14ac:dyDescent="0.25">
      <c r="A97" s="74"/>
      <c r="B97" s="68"/>
      <c r="C97" s="2" t="s">
        <v>45</v>
      </c>
      <c r="D97" s="31" t="s">
        <v>31</v>
      </c>
      <c r="E97" s="32">
        <v>4</v>
      </c>
      <c r="F97" s="14"/>
      <c r="G97" s="4"/>
      <c r="H97" s="29"/>
      <c r="I97" s="4"/>
      <c r="J97" s="33"/>
      <c r="K97" s="4"/>
      <c r="L97" s="67"/>
    </row>
    <row r="98" spans="1:12" s="23" customFormat="1" x14ac:dyDescent="0.25">
      <c r="A98" s="74"/>
      <c r="B98" s="68"/>
      <c r="C98" s="29" t="s">
        <v>46</v>
      </c>
      <c r="D98" s="3" t="s">
        <v>29</v>
      </c>
      <c r="E98" s="14">
        <v>15</v>
      </c>
      <c r="F98" s="6"/>
      <c r="G98" s="4"/>
      <c r="I98" s="4"/>
      <c r="K98" s="4"/>
      <c r="L98" s="67"/>
    </row>
    <row r="99" spans="1:12" s="23" customFormat="1" x14ac:dyDescent="0.25">
      <c r="A99" s="74"/>
      <c r="B99" s="68"/>
      <c r="C99" s="29" t="s">
        <v>46</v>
      </c>
      <c r="D99" s="3" t="s">
        <v>30</v>
      </c>
      <c r="E99" s="14">
        <v>30</v>
      </c>
      <c r="F99" s="6"/>
      <c r="G99" s="4"/>
      <c r="I99" s="4"/>
      <c r="K99" s="4"/>
      <c r="L99" s="67"/>
    </row>
    <row r="100" spans="1:12" s="23" customFormat="1" x14ac:dyDescent="0.25">
      <c r="A100" s="74"/>
      <c r="B100" s="68"/>
      <c r="C100" s="29" t="s">
        <v>46</v>
      </c>
      <c r="D100" s="3" t="s">
        <v>15</v>
      </c>
      <c r="E100" s="14">
        <v>33</v>
      </c>
      <c r="F100" s="6">
        <v>51</v>
      </c>
      <c r="G100" s="14"/>
      <c r="H100" s="4"/>
      <c r="I100" s="4"/>
      <c r="J100" s="4"/>
      <c r="K100" s="4"/>
      <c r="L100" s="67"/>
    </row>
    <row r="101" spans="1:12" s="23" customFormat="1" x14ac:dyDescent="0.25">
      <c r="A101" s="74"/>
      <c r="B101" s="68"/>
      <c r="C101" s="29" t="s">
        <v>46</v>
      </c>
      <c r="D101" s="3" t="s">
        <v>11</v>
      </c>
      <c r="E101" s="14">
        <v>130</v>
      </c>
      <c r="F101" s="6">
        <v>200</v>
      </c>
      <c r="G101" s="14"/>
      <c r="H101" s="4"/>
      <c r="I101" s="4"/>
      <c r="J101" s="4"/>
      <c r="K101" s="4"/>
      <c r="L101" s="67"/>
    </row>
    <row r="102" spans="1:12" s="23" customFormat="1" x14ac:dyDescent="0.25">
      <c r="A102" s="74"/>
      <c r="B102" s="68"/>
      <c r="C102" s="29" t="s">
        <v>46</v>
      </c>
      <c r="D102" s="3" t="s">
        <v>12</v>
      </c>
      <c r="E102" s="14">
        <v>30</v>
      </c>
      <c r="F102" s="6">
        <v>50</v>
      </c>
      <c r="G102" s="14"/>
      <c r="H102" s="4"/>
      <c r="I102" s="4"/>
      <c r="J102" s="4"/>
      <c r="K102" s="4"/>
      <c r="L102" s="67"/>
    </row>
    <row r="103" spans="1:12" s="23" customFormat="1" x14ac:dyDescent="0.25">
      <c r="A103" s="74"/>
      <c r="B103" s="68"/>
      <c r="C103" s="29" t="s">
        <v>46</v>
      </c>
      <c r="D103" s="3" t="s">
        <v>31</v>
      </c>
      <c r="E103" s="14">
        <v>11</v>
      </c>
      <c r="F103" s="6"/>
      <c r="G103" s="4"/>
      <c r="H103" s="14"/>
      <c r="I103" s="4"/>
      <c r="K103" s="4"/>
      <c r="L103" s="67"/>
    </row>
    <row r="104" spans="1:12" s="23" customFormat="1" x14ac:dyDescent="0.25">
      <c r="A104" s="74"/>
      <c r="B104" s="68"/>
      <c r="C104" s="30" t="s">
        <v>43</v>
      </c>
      <c r="D104" s="3" t="s">
        <v>29</v>
      </c>
      <c r="E104" s="28">
        <v>8</v>
      </c>
      <c r="F104" s="6"/>
      <c r="G104" s="4"/>
      <c r="I104" s="4"/>
      <c r="K104" s="4"/>
      <c r="L104" s="67"/>
    </row>
    <row r="105" spans="1:12" s="23" customFormat="1" x14ac:dyDescent="0.25">
      <c r="A105" s="74"/>
      <c r="B105" s="68"/>
      <c r="C105" s="30" t="s">
        <v>43</v>
      </c>
      <c r="D105" s="3" t="s">
        <v>30</v>
      </c>
      <c r="E105" s="28">
        <v>22</v>
      </c>
      <c r="F105" s="6"/>
      <c r="G105" s="4"/>
      <c r="I105" s="4"/>
      <c r="K105" s="4"/>
      <c r="L105" s="67"/>
    </row>
    <row r="106" spans="1:12" s="23" customFormat="1" x14ac:dyDescent="0.25">
      <c r="A106" s="74"/>
      <c r="B106" s="68"/>
      <c r="C106" s="30" t="s">
        <v>43</v>
      </c>
      <c r="D106" s="3" t="s">
        <v>15</v>
      </c>
      <c r="E106" s="28">
        <v>20</v>
      </c>
      <c r="F106" s="6">
        <v>31</v>
      </c>
      <c r="G106" s="14"/>
      <c r="H106" s="4"/>
      <c r="I106" s="4"/>
      <c r="J106" s="4"/>
      <c r="K106" s="4"/>
      <c r="L106" s="67"/>
    </row>
    <row r="107" spans="1:12" s="23" customFormat="1" x14ac:dyDescent="0.25">
      <c r="A107" s="74"/>
      <c r="B107" s="68"/>
      <c r="C107" s="30" t="s">
        <v>43</v>
      </c>
      <c r="D107" s="3" t="s">
        <v>11</v>
      </c>
      <c r="E107" s="28">
        <v>200</v>
      </c>
      <c r="F107" s="6">
        <v>308</v>
      </c>
      <c r="G107" s="14"/>
      <c r="H107" s="4"/>
      <c r="I107" s="4"/>
      <c r="J107" s="4"/>
      <c r="K107" s="4"/>
      <c r="L107" s="67"/>
    </row>
    <row r="108" spans="1:12" s="23" customFormat="1" x14ac:dyDescent="0.25">
      <c r="A108" s="74"/>
      <c r="B108" s="68"/>
      <c r="C108" s="30" t="s">
        <v>43</v>
      </c>
      <c r="D108" s="3" t="s">
        <v>12</v>
      </c>
      <c r="E108" s="28">
        <v>30</v>
      </c>
      <c r="F108" s="6">
        <v>50</v>
      </c>
      <c r="G108" s="14"/>
      <c r="H108" s="4"/>
      <c r="I108" s="4"/>
      <c r="J108" s="4"/>
      <c r="K108" s="4"/>
      <c r="L108" s="67"/>
    </row>
    <row r="109" spans="1:12" s="23" customFormat="1" x14ac:dyDescent="0.25">
      <c r="A109" s="74"/>
      <c r="B109" s="68"/>
      <c r="C109" s="30" t="s">
        <v>43</v>
      </c>
      <c r="D109" s="3" t="s">
        <v>31</v>
      </c>
      <c r="E109" s="14">
        <v>11</v>
      </c>
      <c r="F109" s="6"/>
      <c r="G109" s="4"/>
      <c r="H109" s="14"/>
      <c r="I109" s="4"/>
      <c r="K109" s="4"/>
      <c r="L109" s="67"/>
    </row>
    <row r="110" spans="1:12" s="23" customFormat="1" x14ac:dyDescent="0.25">
      <c r="A110" s="74"/>
      <c r="B110" s="69"/>
      <c r="C110" s="7"/>
      <c r="D110" s="8" t="s">
        <v>13</v>
      </c>
      <c r="E110" s="9">
        <f>SUM(E91:E109)</f>
        <v>706</v>
      </c>
      <c r="F110" s="9">
        <f>SUM(F91:F109)</f>
        <v>789</v>
      </c>
      <c r="G110" s="10"/>
      <c r="H110" s="10"/>
      <c r="I110" s="11"/>
      <c r="J110" s="11"/>
      <c r="K110" s="9"/>
      <c r="L110" s="67"/>
    </row>
    <row r="111" spans="1:12" s="23" customFormat="1" x14ac:dyDescent="0.25">
      <c r="A111" s="74"/>
      <c r="B111" s="71" t="s">
        <v>47</v>
      </c>
      <c r="C111" s="2" t="s">
        <v>14</v>
      </c>
      <c r="D111" s="3" t="s">
        <v>29</v>
      </c>
      <c r="E111" s="5">
        <v>8</v>
      </c>
      <c r="F111" s="6"/>
      <c r="G111" s="4"/>
      <c r="H111" s="4"/>
      <c r="I111" s="4"/>
      <c r="J111" s="4"/>
      <c r="K111" s="4"/>
      <c r="L111" s="67"/>
    </row>
    <row r="112" spans="1:12" s="23" customFormat="1" x14ac:dyDescent="0.25">
      <c r="A112" s="74"/>
      <c r="B112" s="71"/>
      <c r="C112" s="2" t="s">
        <v>14</v>
      </c>
      <c r="D112" s="3" t="s">
        <v>30</v>
      </c>
      <c r="E112" s="5">
        <v>11</v>
      </c>
      <c r="F112" s="6"/>
      <c r="G112" s="4"/>
      <c r="H112" s="4"/>
      <c r="I112" s="4"/>
      <c r="J112" s="4"/>
      <c r="K112" s="4"/>
      <c r="L112" s="67"/>
    </row>
    <row r="113" spans="1:12" s="23" customFormat="1" x14ac:dyDescent="0.25">
      <c r="A113" s="74"/>
      <c r="B113" s="71"/>
      <c r="C113" s="2" t="s">
        <v>14</v>
      </c>
      <c r="D113" s="3" t="s">
        <v>15</v>
      </c>
      <c r="E113" s="5">
        <v>2</v>
      </c>
      <c r="F113" s="6">
        <v>3</v>
      </c>
      <c r="G113" s="14"/>
      <c r="H113" s="4"/>
      <c r="I113" s="4"/>
      <c r="J113" s="4"/>
      <c r="K113" s="4"/>
      <c r="L113" s="67"/>
    </row>
    <row r="114" spans="1:12" s="23" customFormat="1" x14ac:dyDescent="0.25">
      <c r="A114" s="74"/>
      <c r="B114" s="71"/>
      <c r="C114" s="2" t="s">
        <v>14</v>
      </c>
      <c r="D114" s="3" t="s">
        <v>10</v>
      </c>
      <c r="E114" s="5">
        <v>8</v>
      </c>
      <c r="F114" s="6">
        <v>13</v>
      </c>
      <c r="G114" s="14"/>
      <c r="H114" s="4"/>
      <c r="I114" s="4"/>
      <c r="J114" s="4"/>
      <c r="K114" s="4"/>
      <c r="L114" s="67"/>
    </row>
    <row r="115" spans="1:12" s="23" customFormat="1" x14ac:dyDescent="0.25">
      <c r="A115" s="74"/>
      <c r="B115" s="71"/>
      <c r="C115" s="2" t="s">
        <v>14</v>
      </c>
      <c r="D115" s="3" t="s">
        <v>11</v>
      </c>
      <c r="E115" s="5">
        <v>372</v>
      </c>
      <c r="F115" s="6">
        <v>620</v>
      </c>
      <c r="G115" s="4"/>
      <c r="H115" s="4"/>
      <c r="I115" s="4"/>
      <c r="J115" s="4"/>
      <c r="K115" s="4"/>
      <c r="L115" s="67"/>
    </row>
    <row r="116" spans="1:12" s="23" customFormat="1" x14ac:dyDescent="0.25">
      <c r="A116" s="74"/>
      <c r="B116" s="71"/>
      <c r="C116" s="2" t="s">
        <v>14</v>
      </c>
      <c r="D116" s="3" t="s">
        <v>12</v>
      </c>
      <c r="E116" s="5">
        <v>166</v>
      </c>
      <c r="F116" s="6">
        <v>302</v>
      </c>
      <c r="G116" s="4"/>
      <c r="H116" s="4"/>
      <c r="I116" s="4"/>
      <c r="J116" s="4"/>
      <c r="K116" s="4"/>
      <c r="L116" s="67"/>
    </row>
    <row r="117" spans="1:12" s="23" customFormat="1" x14ac:dyDescent="0.25">
      <c r="A117" s="74"/>
      <c r="B117" s="71"/>
      <c r="C117" s="2" t="s">
        <v>14</v>
      </c>
      <c r="D117" s="3" t="s">
        <v>31</v>
      </c>
      <c r="E117" s="5">
        <v>5</v>
      </c>
      <c r="F117" s="6"/>
      <c r="G117" s="4"/>
      <c r="H117" s="4"/>
      <c r="I117" s="4"/>
      <c r="J117" s="4"/>
      <c r="K117" s="4"/>
      <c r="L117" s="67"/>
    </row>
    <row r="118" spans="1:12" s="23" customFormat="1" x14ac:dyDescent="0.25">
      <c r="A118" s="74"/>
      <c r="B118" s="71"/>
      <c r="C118" s="2" t="s">
        <v>16</v>
      </c>
      <c r="D118" s="3" t="s">
        <v>29</v>
      </c>
      <c r="E118" s="5">
        <v>14</v>
      </c>
      <c r="F118" s="6"/>
      <c r="G118" s="4"/>
      <c r="H118" s="4"/>
      <c r="I118" s="4"/>
      <c r="J118" s="4"/>
      <c r="K118" s="4"/>
      <c r="L118" s="67"/>
    </row>
    <row r="119" spans="1:12" s="23" customFormat="1" x14ac:dyDescent="0.25">
      <c r="A119" s="74"/>
      <c r="B119" s="71"/>
      <c r="C119" s="2" t="s">
        <v>16</v>
      </c>
      <c r="D119" s="3" t="s">
        <v>30</v>
      </c>
      <c r="E119" s="5">
        <v>6</v>
      </c>
      <c r="F119" s="6"/>
      <c r="G119" s="4"/>
      <c r="I119" s="4"/>
      <c r="K119" s="4"/>
      <c r="L119" s="67"/>
    </row>
    <row r="120" spans="1:12" s="23" customFormat="1" x14ac:dyDescent="0.25">
      <c r="A120" s="74"/>
      <c r="B120" s="71"/>
      <c r="C120" s="2" t="s">
        <v>16</v>
      </c>
      <c r="D120" s="3" t="s">
        <v>15</v>
      </c>
      <c r="E120" s="5">
        <v>2</v>
      </c>
      <c r="F120" s="6">
        <v>3</v>
      </c>
      <c r="G120" s="14"/>
      <c r="H120" s="4"/>
      <c r="I120" s="4"/>
      <c r="J120" s="4"/>
      <c r="K120" s="4"/>
      <c r="L120" s="67"/>
    </row>
    <row r="121" spans="1:12" s="23" customFormat="1" x14ac:dyDescent="0.25">
      <c r="A121" s="74"/>
      <c r="B121" s="71"/>
      <c r="C121" s="2" t="s">
        <v>16</v>
      </c>
      <c r="D121" s="3" t="s">
        <v>10</v>
      </c>
      <c r="E121" s="5">
        <v>17</v>
      </c>
      <c r="F121" s="6">
        <v>28</v>
      </c>
      <c r="G121" s="14"/>
      <c r="H121" s="4"/>
      <c r="I121" s="4"/>
      <c r="J121" s="4"/>
      <c r="K121" s="4"/>
      <c r="L121" s="67"/>
    </row>
    <row r="122" spans="1:12" s="23" customFormat="1" x14ac:dyDescent="0.25">
      <c r="A122" s="74"/>
      <c r="B122" s="71"/>
      <c r="C122" s="2" t="s">
        <v>16</v>
      </c>
      <c r="D122" s="3" t="s">
        <v>11</v>
      </c>
      <c r="E122" s="5">
        <v>700</v>
      </c>
      <c r="F122" s="6">
        <v>1167</v>
      </c>
      <c r="G122" s="14"/>
      <c r="H122" s="4"/>
      <c r="I122" s="4"/>
      <c r="J122" s="4"/>
      <c r="K122" s="4"/>
      <c r="L122" s="67"/>
    </row>
    <row r="123" spans="1:12" s="23" customFormat="1" x14ac:dyDescent="0.25">
      <c r="A123" s="74"/>
      <c r="B123" s="71"/>
      <c r="C123" s="2" t="s">
        <v>16</v>
      </c>
      <c r="D123" s="3" t="s">
        <v>12</v>
      </c>
      <c r="E123" s="5">
        <v>200</v>
      </c>
      <c r="F123" s="6">
        <v>364</v>
      </c>
      <c r="G123" s="14"/>
      <c r="H123" s="4"/>
      <c r="I123" s="4"/>
      <c r="J123" s="4"/>
      <c r="K123" s="4"/>
      <c r="L123" s="67"/>
    </row>
    <row r="124" spans="1:12" s="23" customFormat="1" x14ac:dyDescent="0.25">
      <c r="A124" s="74"/>
      <c r="B124" s="71"/>
      <c r="C124" s="2" t="s">
        <v>16</v>
      </c>
      <c r="D124" s="3" t="s">
        <v>31</v>
      </c>
      <c r="E124" s="23">
        <v>13</v>
      </c>
      <c r="F124" s="25"/>
      <c r="G124" s="4"/>
      <c r="H124" s="4"/>
      <c r="I124" s="4"/>
      <c r="J124" s="4"/>
      <c r="K124" s="4"/>
      <c r="L124" s="67"/>
    </row>
    <row r="125" spans="1:12" s="23" customFormat="1" x14ac:dyDescent="0.25">
      <c r="A125" s="74"/>
      <c r="B125" s="71"/>
      <c r="C125" s="14" t="s">
        <v>34</v>
      </c>
      <c r="D125" s="3" t="s">
        <v>10</v>
      </c>
      <c r="E125" s="5">
        <v>1</v>
      </c>
      <c r="F125" s="6">
        <v>2</v>
      </c>
      <c r="G125" s="4"/>
      <c r="H125" s="4"/>
      <c r="I125" s="13"/>
      <c r="J125" s="4"/>
      <c r="K125" s="4"/>
      <c r="L125" s="67"/>
    </row>
    <row r="126" spans="1:12" s="23" customFormat="1" x14ac:dyDescent="0.25">
      <c r="A126" s="74"/>
      <c r="B126" s="71"/>
      <c r="C126" s="14" t="s">
        <v>34</v>
      </c>
      <c r="D126" s="3" t="s">
        <v>11</v>
      </c>
      <c r="E126" s="5">
        <v>50</v>
      </c>
      <c r="F126" s="6">
        <v>83</v>
      </c>
      <c r="G126" s="4"/>
      <c r="H126" s="4"/>
      <c r="I126" s="13"/>
      <c r="J126" s="4"/>
      <c r="K126" s="4"/>
      <c r="L126" s="67"/>
    </row>
    <row r="127" spans="1:12" s="23" customFormat="1" x14ac:dyDescent="0.25">
      <c r="A127" s="74"/>
      <c r="B127" s="71"/>
      <c r="C127" s="14" t="s">
        <v>34</v>
      </c>
      <c r="D127" s="3" t="s">
        <v>12</v>
      </c>
      <c r="E127" s="5">
        <v>36</v>
      </c>
      <c r="F127" s="6">
        <v>65</v>
      </c>
      <c r="G127" s="4"/>
      <c r="H127" s="4"/>
      <c r="I127" s="13"/>
      <c r="J127" s="4"/>
      <c r="K127" s="4"/>
      <c r="L127" s="67"/>
    </row>
    <row r="128" spans="1:12" s="23" customFormat="1" x14ac:dyDescent="0.25">
      <c r="A128" s="74"/>
      <c r="B128" s="72"/>
      <c r="C128" s="7"/>
      <c r="D128" s="8" t="s">
        <v>13</v>
      </c>
      <c r="E128" s="9">
        <f>SUM(E111:E127)</f>
        <v>1611</v>
      </c>
      <c r="F128" s="9">
        <f>SUM(F111:F127)</f>
        <v>2650</v>
      </c>
      <c r="G128" s="10"/>
      <c r="H128" s="10"/>
      <c r="I128" s="11"/>
      <c r="J128" s="11"/>
      <c r="K128" s="9"/>
      <c r="L128" s="67"/>
    </row>
    <row r="129" spans="1:12" s="23" customFormat="1" x14ac:dyDescent="0.25">
      <c r="A129" s="74"/>
      <c r="B129" s="70" t="s">
        <v>48</v>
      </c>
      <c r="C129" s="30" t="s">
        <v>34</v>
      </c>
      <c r="D129" s="3" t="s">
        <v>29</v>
      </c>
      <c r="E129" s="28">
        <v>2</v>
      </c>
      <c r="F129" s="6"/>
      <c r="G129" s="4"/>
      <c r="I129" s="4"/>
      <c r="K129" s="4"/>
      <c r="L129" s="67"/>
    </row>
    <row r="130" spans="1:12" s="23" customFormat="1" x14ac:dyDescent="0.25">
      <c r="A130" s="74"/>
      <c r="B130" s="68"/>
      <c r="C130" s="30" t="s">
        <v>34</v>
      </c>
      <c r="D130" s="3" t="s">
        <v>30</v>
      </c>
      <c r="E130" s="28">
        <v>16</v>
      </c>
      <c r="F130" s="6"/>
      <c r="G130" s="4"/>
      <c r="I130" s="4"/>
      <c r="K130" s="4"/>
      <c r="L130" s="67"/>
    </row>
    <row r="131" spans="1:12" s="23" customFormat="1" x14ac:dyDescent="0.25">
      <c r="A131" s="74"/>
      <c r="B131" s="68"/>
      <c r="C131" s="2" t="s">
        <v>34</v>
      </c>
      <c r="D131" s="3" t="s">
        <v>15</v>
      </c>
      <c r="E131" s="28">
        <v>8</v>
      </c>
      <c r="F131" s="6">
        <v>13</v>
      </c>
      <c r="G131" s="14"/>
      <c r="H131" s="4"/>
      <c r="I131" s="4"/>
      <c r="J131" s="4"/>
      <c r="K131" s="4"/>
      <c r="L131" s="67"/>
    </row>
    <row r="132" spans="1:12" s="23" customFormat="1" x14ac:dyDescent="0.25">
      <c r="A132" s="74"/>
      <c r="B132" s="68"/>
      <c r="C132" s="2" t="s">
        <v>34</v>
      </c>
      <c r="D132" s="3" t="s">
        <v>11</v>
      </c>
      <c r="E132" s="28">
        <v>240</v>
      </c>
      <c r="F132" s="6">
        <v>400</v>
      </c>
      <c r="G132" s="14"/>
      <c r="H132" s="4"/>
      <c r="I132" s="4"/>
      <c r="J132" s="4"/>
      <c r="K132" s="4"/>
      <c r="L132" s="67"/>
    </row>
    <row r="133" spans="1:12" s="23" customFormat="1" x14ac:dyDescent="0.25">
      <c r="A133" s="74"/>
      <c r="B133" s="68"/>
      <c r="C133" s="2" t="s">
        <v>34</v>
      </c>
      <c r="D133" s="3" t="s">
        <v>12</v>
      </c>
      <c r="E133" s="5">
        <v>65</v>
      </c>
      <c r="F133" s="6">
        <v>118</v>
      </c>
      <c r="G133" s="4"/>
      <c r="H133" s="4"/>
      <c r="I133" s="4"/>
      <c r="J133" s="4"/>
      <c r="K133" s="4"/>
      <c r="L133" s="67"/>
    </row>
    <row r="134" spans="1:12" s="23" customFormat="1" x14ac:dyDescent="0.25">
      <c r="A134" s="74"/>
      <c r="B134" s="68"/>
      <c r="C134" s="29" t="s">
        <v>39</v>
      </c>
      <c r="D134" s="3" t="s">
        <v>29</v>
      </c>
      <c r="E134" s="5">
        <v>11</v>
      </c>
      <c r="F134" s="25"/>
      <c r="G134" s="4"/>
      <c r="H134" s="14"/>
      <c r="I134" s="4"/>
      <c r="J134" s="14"/>
      <c r="K134" s="4"/>
      <c r="L134" s="67"/>
    </row>
    <row r="135" spans="1:12" s="23" customFormat="1" x14ac:dyDescent="0.25">
      <c r="A135" s="74"/>
      <c r="B135" s="68"/>
      <c r="C135" s="29" t="s">
        <v>39</v>
      </c>
      <c r="D135" s="3" t="s">
        <v>30</v>
      </c>
      <c r="E135" s="14">
        <v>17</v>
      </c>
      <c r="F135" s="25"/>
      <c r="G135" s="4"/>
      <c r="H135" s="14"/>
      <c r="I135" s="4"/>
      <c r="J135" s="14"/>
      <c r="K135" s="4"/>
      <c r="L135" s="67"/>
    </row>
    <row r="136" spans="1:12" s="23" customFormat="1" x14ac:dyDescent="0.25">
      <c r="A136" s="74"/>
      <c r="B136" s="68"/>
      <c r="C136" s="29" t="s">
        <v>39</v>
      </c>
      <c r="D136" s="3" t="s">
        <v>15</v>
      </c>
      <c r="E136" s="14">
        <v>8</v>
      </c>
      <c r="F136" s="6">
        <v>13</v>
      </c>
      <c r="G136" s="4"/>
      <c r="H136" s="4"/>
      <c r="I136" s="4"/>
      <c r="J136" s="4"/>
      <c r="K136" s="4"/>
      <c r="L136" s="67"/>
    </row>
    <row r="137" spans="1:12" s="23" customFormat="1" x14ac:dyDescent="0.25">
      <c r="A137" s="74"/>
      <c r="B137" s="68"/>
      <c r="C137" s="29" t="s">
        <v>39</v>
      </c>
      <c r="D137" s="3" t="s">
        <v>10</v>
      </c>
      <c r="E137" s="14">
        <v>1</v>
      </c>
      <c r="F137" s="6">
        <v>2</v>
      </c>
      <c r="G137" s="4"/>
      <c r="H137" s="4"/>
      <c r="I137" s="4"/>
      <c r="J137" s="4"/>
      <c r="K137" s="4"/>
      <c r="L137" s="67"/>
    </row>
    <row r="138" spans="1:12" s="23" customFormat="1" x14ac:dyDescent="0.25">
      <c r="A138" s="74"/>
      <c r="B138" s="68"/>
      <c r="C138" s="29" t="s">
        <v>39</v>
      </c>
      <c r="D138" s="3" t="s">
        <v>11</v>
      </c>
      <c r="E138" s="14">
        <v>150</v>
      </c>
      <c r="F138" s="6">
        <v>250</v>
      </c>
      <c r="G138" s="14"/>
      <c r="H138" s="4"/>
      <c r="I138" s="4"/>
      <c r="J138" s="4"/>
      <c r="K138" s="4"/>
      <c r="L138" s="67"/>
    </row>
    <row r="139" spans="1:12" s="23" customFormat="1" x14ac:dyDescent="0.25">
      <c r="A139" s="74"/>
      <c r="B139" s="68"/>
      <c r="C139" s="29" t="s">
        <v>39</v>
      </c>
      <c r="D139" s="3" t="s">
        <v>12</v>
      </c>
      <c r="E139" s="14">
        <v>42</v>
      </c>
      <c r="F139" s="6">
        <v>76</v>
      </c>
      <c r="G139" s="14"/>
      <c r="H139" s="4"/>
      <c r="I139" s="4"/>
      <c r="J139" s="4"/>
      <c r="K139" s="4"/>
      <c r="L139" s="67"/>
    </row>
    <row r="140" spans="1:12" s="23" customFormat="1" x14ac:dyDescent="0.25">
      <c r="A140" s="74"/>
      <c r="B140" s="68"/>
      <c r="C140" s="29" t="s">
        <v>39</v>
      </c>
      <c r="D140" s="3" t="s">
        <v>31</v>
      </c>
      <c r="E140" s="28">
        <v>2</v>
      </c>
      <c r="F140" s="6"/>
      <c r="G140" s="4"/>
      <c r="H140" s="14"/>
      <c r="I140" s="4"/>
      <c r="J140" s="14"/>
      <c r="K140" s="4"/>
      <c r="L140" s="67"/>
    </row>
    <row r="141" spans="1:12" s="23" customFormat="1" x14ac:dyDescent="0.25">
      <c r="A141" s="74"/>
      <c r="B141" s="68"/>
      <c r="C141" s="23" t="s">
        <v>38</v>
      </c>
      <c r="D141" s="3" t="s">
        <v>30</v>
      </c>
      <c r="E141" s="5">
        <v>2</v>
      </c>
      <c r="F141" s="6"/>
      <c r="G141" s="4"/>
      <c r="H141" s="4"/>
      <c r="I141" s="4"/>
      <c r="J141" s="4"/>
      <c r="K141" s="4"/>
      <c r="L141" s="67"/>
    </row>
    <row r="142" spans="1:12" s="23" customFormat="1" x14ac:dyDescent="0.25">
      <c r="A142" s="74"/>
      <c r="B142" s="68"/>
      <c r="C142" s="30" t="s">
        <v>38</v>
      </c>
      <c r="D142" s="3" t="s">
        <v>11</v>
      </c>
      <c r="E142" s="5">
        <v>30</v>
      </c>
      <c r="F142" s="6">
        <v>50</v>
      </c>
      <c r="G142" s="4"/>
      <c r="H142" s="4"/>
      <c r="I142" s="4"/>
      <c r="J142" s="4"/>
      <c r="K142" s="4"/>
      <c r="L142" s="67"/>
    </row>
    <row r="143" spans="1:12" s="23" customFormat="1" x14ac:dyDescent="0.25">
      <c r="A143" s="74"/>
      <c r="B143" s="68"/>
      <c r="C143" s="29" t="s">
        <v>38</v>
      </c>
      <c r="D143" s="3" t="s">
        <v>12</v>
      </c>
      <c r="E143" s="5">
        <v>8</v>
      </c>
      <c r="F143" s="6">
        <v>15</v>
      </c>
      <c r="G143" s="4"/>
      <c r="H143" s="4"/>
      <c r="I143" s="13"/>
      <c r="J143" s="4"/>
      <c r="K143" s="4"/>
      <c r="L143" s="67"/>
    </row>
    <row r="144" spans="1:12" s="23" customFormat="1" x14ac:dyDescent="0.25">
      <c r="A144" s="74"/>
      <c r="B144" s="68"/>
      <c r="C144" s="14" t="s">
        <v>40</v>
      </c>
      <c r="D144" s="3" t="s">
        <v>11</v>
      </c>
      <c r="E144" s="5">
        <v>12</v>
      </c>
      <c r="F144" s="6">
        <v>20</v>
      </c>
      <c r="G144" s="4"/>
      <c r="H144" s="4"/>
      <c r="I144" s="13"/>
      <c r="J144" s="4"/>
      <c r="K144" s="4"/>
      <c r="L144" s="67"/>
    </row>
    <row r="145" spans="1:12" s="23" customFormat="1" x14ac:dyDescent="0.25">
      <c r="A145" s="74"/>
      <c r="B145" s="68"/>
      <c r="C145" s="14" t="s">
        <v>40</v>
      </c>
      <c r="D145" s="3" t="s">
        <v>12</v>
      </c>
      <c r="E145" s="5">
        <v>4</v>
      </c>
      <c r="F145" s="6">
        <v>7</v>
      </c>
      <c r="G145" s="4"/>
      <c r="H145" s="4"/>
      <c r="I145" s="13"/>
      <c r="J145" s="4"/>
      <c r="K145" s="4"/>
      <c r="L145" s="67"/>
    </row>
    <row r="146" spans="1:12" s="23" customFormat="1" x14ac:dyDescent="0.25">
      <c r="A146" s="74"/>
      <c r="B146" s="68"/>
      <c r="C146" s="14" t="s">
        <v>35</v>
      </c>
      <c r="D146" s="3" t="s">
        <v>30</v>
      </c>
      <c r="E146" s="5">
        <v>1</v>
      </c>
      <c r="F146" s="6"/>
      <c r="G146" s="4"/>
      <c r="H146" s="4"/>
      <c r="I146" s="4"/>
      <c r="J146" s="4"/>
      <c r="K146" s="4"/>
      <c r="L146" s="67"/>
    </row>
    <row r="147" spans="1:12" s="23" customFormat="1" x14ac:dyDescent="0.25">
      <c r="A147" s="74"/>
      <c r="B147" s="68"/>
      <c r="C147" s="14" t="s">
        <v>35</v>
      </c>
      <c r="D147" s="3" t="s">
        <v>15</v>
      </c>
      <c r="E147" s="28">
        <v>2</v>
      </c>
      <c r="F147" s="6">
        <v>3</v>
      </c>
      <c r="G147" s="14"/>
      <c r="H147" s="4"/>
      <c r="I147" s="4"/>
      <c r="J147" s="4"/>
      <c r="K147" s="4"/>
      <c r="L147" s="67"/>
    </row>
    <row r="148" spans="1:12" s="23" customFormat="1" x14ac:dyDescent="0.25">
      <c r="A148" s="74"/>
      <c r="B148" s="68"/>
      <c r="C148" s="14" t="s">
        <v>35</v>
      </c>
      <c r="D148" s="3" t="s">
        <v>10</v>
      </c>
      <c r="E148" s="28">
        <v>1</v>
      </c>
      <c r="F148" s="6">
        <v>2</v>
      </c>
      <c r="G148" s="14"/>
      <c r="H148" s="4"/>
      <c r="I148" s="4"/>
      <c r="J148" s="4"/>
      <c r="K148" s="4"/>
      <c r="L148" s="67"/>
    </row>
    <row r="149" spans="1:12" s="23" customFormat="1" x14ac:dyDescent="0.25">
      <c r="A149" s="74"/>
      <c r="B149" s="68"/>
      <c r="C149" s="14" t="s">
        <v>35</v>
      </c>
      <c r="D149" s="3" t="s">
        <v>11</v>
      </c>
      <c r="E149" s="28">
        <v>50</v>
      </c>
      <c r="F149" s="6">
        <v>83</v>
      </c>
      <c r="G149" s="14"/>
      <c r="H149" s="4"/>
      <c r="I149" s="4"/>
      <c r="J149" s="4"/>
      <c r="K149" s="4"/>
      <c r="L149" s="67"/>
    </row>
    <row r="150" spans="1:12" s="23" customFormat="1" x14ac:dyDescent="0.25">
      <c r="A150" s="74"/>
      <c r="B150" s="68"/>
      <c r="C150" s="14" t="s">
        <v>35</v>
      </c>
      <c r="D150" s="3" t="s">
        <v>12</v>
      </c>
      <c r="E150" s="5">
        <v>21</v>
      </c>
      <c r="F150" s="6">
        <v>38</v>
      </c>
      <c r="G150" s="4"/>
      <c r="H150" s="4"/>
      <c r="I150" s="4"/>
      <c r="J150" s="4"/>
      <c r="K150" s="4"/>
      <c r="L150" s="67"/>
    </row>
    <row r="151" spans="1:12" s="23" customFormat="1" x14ac:dyDescent="0.25">
      <c r="A151" s="74"/>
      <c r="B151" s="69"/>
      <c r="C151" s="7"/>
      <c r="D151" s="8" t="s">
        <v>13</v>
      </c>
      <c r="E151" s="9">
        <f>SUM(E129:E150)</f>
        <v>693</v>
      </c>
      <c r="F151" s="9">
        <f>SUM(F129:F150)</f>
        <v>1090</v>
      </c>
      <c r="G151" s="10"/>
      <c r="H151" s="10"/>
      <c r="I151" s="11"/>
      <c r="J151" s="11"/>
      <c r="K151" s="9"/>
      <c r="L151" s="67"/>
    </row>
    <row r="152" spans="1:12" s="23" customFormat="1" x14ac:dyDescent="0.25">
      <c r="A152" s="74"/>
      <c r="B152" s="68" t="s">
        <v>49</v>
      </c>
      <c r="C152" s="2" t="s">
        <v>14</v>
      </c>
      <c r="D152" s="3" t="s">
        <v>11</v>
      </c>
      <c r="E152" s="26">
        <v>2</v>
      </c>
      <c r="F152" s="6">
        <v>3</v>
      </c>
      <c r="G152" s="29"/>
      <c r="H152" s="4"/>
      <c r="I152" s="33"/>
      <c r="J152" s="4"/>
      <c r="K152" s="4"/>
      <c r="L152" s="67"/>
    </row>
    <row r="153" spans="1:12" s="23" customFormat="1" x14ac:dyDescent="0.25">
      <c r="A153" s="74"/>
      <c r="B153" s="68"/>
      <c r="C153" s="2" t="s">
        <v>14</v>
      </c>
      <c r="D153" s="3" t="s">
        <v>12</v>
      </c>
      <c r="E153" s="26">
        <v>1</v>
      </c>
      <c r="F153" s="6">
        <v>2</v>
      </c>
      <c r="G153" s="2"/>
      <c r="H153" s="4"/>
      <c r="I153" s="33"/>
      <c r="J153" s="4"/>
      <c r="K153" s="4"/>
      <c r="L153" s="67"/>
    </row>
    <row r="154" spans="1:12" s="23" customFormat="1" x14ac:dyDescent="0.25">
      <c r="A154" s="74"/>
      <c r="B154" s="68"/>
      <c r="C154" s="23" t="s">
        <v>38</v>
      </c>
      <c r="D154" s="3" t="s">
        <v>30</v>
      </c>
      <c r="E154" s="5">
        <v>3</v>
      </c>
      <c r="F154" s="6"/>
      <c r="G154" s="4"/>
      <c r="H154" s="4"/>
      <c r="I154" s="4"/>
      <c r="J154" s="4"/>
      <c r="K154" s="4"/>
      <c r="L154" s="67"/>
    </row>
    <row r="155" spans="1:12" s="23" customFormat="1" x14ac:dyDescent="0.25">
      <c r="A155" s="74"/>
      <c r="B155" s="68"/>
      <c r="C155" s="30" t="s">
        <v>38</v>
      </c>
      <c r="D155" s="3" t="s">
        <v>15</v>
      </c>
      <c r="E155" s="5">
        <v>2</v>
      </c>
      <c r="F155" s="6">
        <v>3</v>
      </c>
      <c r="G155" s="4"/>
      <c r="H155" s="4"/>
      <c r="I155" s="13"/>
      <c r="J155" s="4"/>
      <c r="K155" s="4"/>
      <c r="L155" s="67"/>
    </row>
    <row r="156" spans="1:12" s="23" customFormat="1" x14ac:dyDescent="0.25">
      <c r="A156" s="74"/>
      <c r="B156" s="68"/>
      <c r="C156" s="30" t="s">
        <v>38</v>
      </c>
      <c r="D156" s="3" t="s">
        <v>11</v>
      </c>
      <c r="E156" s="5">
        <v>30</v>
      </c>
      <c r="F156" s="6">
        <v>50</v>
      </c>
      <c r="G156" s="4"/>
      <c r="H156" s="4"/>
      <c r="I156" s="13"/>
      <c r="J156" s="4"/>
      <c r="K156" s="4"/>
      <c r="L156" s="67"/>
    </row>
    <row r="157" spans="1:12" s="23" customFormat="1" x14ac:dyDescent="0.25">
      <c r="A157" s="74"/>
      <c r="B157" s="68"/>
      <c r="C157" s="29" t="s">
        <v>38</v>
      </c>
      <c r="D157" s="3" t="s">
        <v>12</v>
      </c>
      <c r="E157" s="5">
        <v>10</v>
      </c>
      <c r="F157" s="6">
        <v>18</v>
      </c>
      <c r="G157" s="4"/>
      <c r="H157" s="4"/>
      <c r="I157" s="13"/>
      <c r="J157" s="4"/>
      <c r="K157" s="4"/>
      <c r="L157" s="67"/>
    </row>
    <row r="158" spans="1:12" s="23" customFormat="1" x14ac:dyDescent="0.25">
      <c r="A158" s="74"/>
      <c r="B158" s="68"/>
      <c r="C158" s="30" t="s">
        <v>34</v>
      </c>
      <c r="D158" s="3" t="s">
        <v>30</v>
      </c>
      <c r="E158" s="28">
        <v>3</v>
      </c>
      <c r="F158" s="6"/>
      <c r="G158" s="4"/>
      <c r="I158" s="4"/>
      <c r="K158" s="4"/>
      <c r="L158" s="67"/>
    </row>
    <row r="159" spans="1:12" s="23" customFormat="1" x14ac:dyDescent="0.25">
      <c r="A159" s="74"/>
      <c r="B159" s="68"/>
      <c r="C159" s="14" t="s">
        <v>34</v>
      </c>
      <c r="D159" s="3" t="s">
        <v>15</v>
      </c>
      <c r="E159" s="5">
        <v>4</v>
      </c>
      <c r="F159" s="6">
        <v>7</v>
      </c>
      <c r="G159" s="14"/>
      <c r="H159" s="4"/>
      <c r="I159" s="4"/>
      <c r="J159" s="4"/>
      <c r="K159" s="4"/>
      <c r="L159" s="67"/>
    </row>
    <row r="160" spans="1:12" s="23" customFormat="1" x14ac:dyDescent="0.25">
      <c r="A160" s="74"/>
      <c r="B160" s="68"/>
      <c r="C160" s="14" t="s">
        <v>34</v>
      </c>
      <c r="D160" s="3" t="s">
        <v>11</v>
      </c>
      <c r="E160" s="5">
        <v>50</v>
      </c>
      <c r="F160" s="6">
        <v>83</v>
      </c>
      <c r="G160" s="14"/>
      <c r="H160" s="4"/>
      <c r="I160" s="4"/>
      <c r="J160" s="4"/>
      <c r="K160" s="4"/>
      <c r="L160" s="67"/>
    </row>
    <row r="161" spans="1:12" s="23" customFormat="1" x14ac:dyDescent="0.25">
      <c r="A161" s="74"/>
      <c r="B161" s="68"/>
      <c r="C161" s="14" t="s">
        <v>34</v>
      </c>
      <c r="D161" s="3" t="s">
        <v>12</v>
      </c>
      <c r="E161" s="5">
        <v>10</v>
      </c>
      <c r="F161" s="6">
        <v>18</v>
      </c>
      <c r="G161" s="4"/>
      <c r="H161" s="4"/>
      <c r="I161" s="13"/>
      <c r="J161" s="4"/>
      <c r="K161" s="4"/>
      <c r="L161" s="67"/>
    </row>
    <row r="162" spans="1:12" s="23" customFormat="1" x14ac:dyDescent="0.25">
      <c r="A162" s="74"/>
      <c r="B162" s="69"/>
      <c r="C162" s="7"/>
      <c r="D162" s="8" t="s">
        <v>13</v>
      </c>
      <c r="E162" s="9">
        <f>SUM(E152:E161)</f>
        <v>115</v>
      </c>
      <c r="F162" s="9">
        <f>SUM(F152:F161)</f>
        <v>184</v>
      </c>
      <c r="G162" s="10"/>
      <c r="H162" s="10"/>
      <c r="I162" s="11"/>
      <c r="J162" s="11"/>
      <c r="K162" s="9"/>
      <c r="L162" s="67"/>
    </row>
    <row r="163" spans="1:12" s="23" customFormat="1" x14ac:dyDescent="0.25">
      <c r="A163" s="74"/>
      <c r="B163" s="70" t="s">
        <v>50</v>
      </c>
      <c r="C163" s="2" t="s">
        <v>14</v>
      </c>
      <c r="D163" s="3" t="s">
        <v>29</v>
      </c>
      <c r="E163" s="26">
        <v>54</v>
      </c>
      <c r="F163" s="34"/>
      <c r="G163" s="4"/>
      <c r="H163" s="29"/>
      <c r="I163" s="4"/>
      <c r="J163" s="33"/>
      <c r="K163" s="4"/>
      <c r="L163" s="67"/>
    </row>
    <row r="164" spans="1:12" s="23" customFormat="1" x14ac:dyDescent="0.25">
      <c r="A164" s="74"/>
      <c r="B164" s="68"/>
      <c r="C164" s="2" t="s">
        <v>14</v>
      </c>
      <c r="D164" s="3" t="s">
        <v>30</v>
      </c>
      <c r="E164" s="26">
        <v>2</v>
      </c>
      <c r="F164" s="34"/>
      <c r="G164" s="4"/>
      <c r="H164" s="29"/>
      <c r="I164" s="4"/>
      <c r="J164" s="33"/>
      <c r="K164" s="4"/>
      <c r="L164" s="67"/>
    </row>
    <row r="165" spans="1:12" s="23" customFormat="1" x14ac:dyDescent="0.25">
      <c r="A165" s="74"/>
      <c r="B165" s="68"/>
      <c r="C165" s="2" t="s">
        <v>14</v>
      </c>
      <c r="D165" s="3" t="s">
        <v>10</v>
      </c>
      <c r="E165" s="26">
        <v>8</v>
      </c>
      <c r="F165" s="6">
        <v>13</v>
      </c>
      <c r="G165" s="29"/>
      <c r="H165" s="4"/>
      <c r="I165" s="33"/>
      <c r="J165" s="4"/>
      <c r="K165" s="4"/>
      <c r="L165" s="67"/>
    </row>
    <row r="166" spans="1:12" s="23" customFormat="1" x14ac:dyDescent="0.25">
      <c r="A166" s="74"/>
      <c r="B166" s="68"/>
      <c r="C166" s="2" t="s">
        <v>14</v>
      </c>
      <c r="D166" s="3" t="s">
        <v>11</v>
      </c>
      <c r="E166" s="26">
        <v>140</v>
      </c>
      <c r="F166" s="6">
        <v>233</v>
      </c>
      <c r="G166" s="29"/>
      <c r="H166" s="4"/>
      <c r="I166" s="33"/>
      <c r="J166" s="4"/>
      <c r="K166" s="4"/>
      <c r="L166" s="67"/>
    </row>
    <row r="167" spans="1:12" s="23" customFormat="1" x14ac:dyDescent="0.25">
      <c r="A167" s="74"/>
      <c r="B167" s="68"/>
      <c r="C167" s="2" t="s">
        <v>14</v>
      </c>
      <c r="D167" s="3" t="s">
        <v>12</v>
      </c>
      <c r="E167" s="26">
        <v>90</v>
      </c>
      <c r="F167" s="6">
        <v>164</v>
      </c>
      <c r="G167" s="29"/>
      <c r="H167" s="4"/>
      <c r="I167" s="33"/>
      <c r="J167" s="4"/>
      <c r="K167" s="4"/>
      <c r="L167" s="67"/>
    </row>
    <row r="168" spans="1:12" s="23" customFormat="1" x14ac:dyDescent="0.25">
      <c r="A168" s="74"/>
      <c r="B168" s="68"/>
      <c r="C168" s="2" t="s">
        <v>14</v>
      </c>
      <c r="D168" s="3" t="s">
        <v>31</v>
      </c>
      <c r="E168" s="26">
        <v>7</v>
      </c>
      <c r="G168" s="4"/>
      <c r="H168" s="29"/>
      <c r="I168" s="4"/>
      <c r="J168" s="33"/>
      <c r="K168" s="4"/>
      <c r="L168" s="67"/>
    </row>
    <row r="169" spans="1:12" s="23" customFormat="1" x14ac:dyDescent="0.25">
      <c r="A169" s="74"/>
      <c r="B169" s="68"/>
      <c r="C169" s="2" t="s">
        <v>16</v>
      </c>
      <c r="D169" s="3" t="s">
        <v>30</v>
      </c>
      <c r="E169" s="5">
        <v>3</v>
      </c>
      <c r="F169" s="6"/>
      <c r="G169" s="4"/>
      <c r="I169" s="4"/>
      <c r="K169" s="4"/>
      <c r="L169" s="67"/>
    </row>
    <row r="170" spans="1:12" s="23" customFormat="1" x14ac:dyDescent="0.25">
      <c r="A170" s="74"/>
      <c r="B170" s="68"/>
      <c r="C170" s="2" t="s">
        <v>16</v>
      </c>
      <c r="D170" s="3" t="s">
        <v>11</v>
      </c>
      <c r="E170" s="5">
        <v>11</v>
      </c>
      <c r="F170" s="6">
        <v>18</v>
      </c>
      <c r="G170" s="14"/>
      <c r="H170" s="4"/>
      <c r="I170" s="4"/>
      <c r="J170" s="4"/>
      <c r="K170" s="4"/>
      <c r="L170" s="67"/>
    </row>
    <row r="171" spans="1:12" s="23" customFormat="1" x14ac:dyDescent="0.25">
      <c r="A171" s="74"/>
      <c r="B171" s="68"/>
      <c r="C171" s="2" t="s">
        <v>16</v>
      </c>
      <c r="D171" s="3" t="s">
        <v>12</v>
      </c>
      <c r="E171" s="5">
        <v>4</v>
      </c>
      <c r="F171" s="6">
        <v>7</v>
      </c>
      <c r="G171" s="14"/>
      <c r="H171" s="4"/>
      <c r="I171" s="4"/>
      <c r="J171" s="4"/>
      <c r="K171" s="4"/>
      <c r="L171" s="67"/>
    </row>
    <row r="172" spans="1:12" s="23" customFormat="1" x14ac:dyDescent="0.25">
      <c r="A172" s="74"/>
      <c r="B172" s="68"/>
      <c r="C172" s="2" t="s">
        <v>16</v>
      </c>
      <c r="D172" s="3" t="s">
        <v>31</v>
      </c>
      <c r="E172" s="26">
        <v>1</v>
      </c>
      <c r="G172" s="4"/>
      <c r="H172" s="29"/>
      <c r="I172" s="4"/>
      <c r="J172" s="33"/>
      <c r="K172" s="4"/>
      <c r="L172" s="67"/>
    </row>
    <row r="173" spans="1:12" s="23" customFormat="1" x14ac:dyDescent="0.25">
      <c r="A173" s="74"/>
      <c r="B173" s="69"/>
      <c r="C173" s="7"/>
      <c r="D173" s="8" t="s">
        <v>13</v>
      </c>
      <c r="E173" s="9">
        <f>SUM(E163:E172)</f>
        <v>320</v>
      </c>
      <c r="F173" s="9">
        <f>SUM(F163:F172)</f>
        <v>435</v>
      </c>
      <c r="G173" s="10"/>
      <c r="H173" s="10"/>
      <c r="I173" s="11"/>
      <c r="J173" s="11"/>
      <c r="K173" s="9"/>
      <c r="L173" s="67"/>
    </row>
    <row r="174" spans="1:12" s="23" customFormat="1" ht="15" customHeight="1" x14ac:dyDescent="0.25">
      <c r="A174" s="74"/>
      <c r="B174" s="70" t="s">
        <v>51</v>
      </c>
      <c r="C174" s="2" t="s">
        <v>16</v>
      </c>
      <c r="D174" s="3" t="s">
        <v>29</v>
      </c>
      <c r="E174" s="5">
        <v>2</v>
      </c>
      <c r="F174" s="6"/>
      <c r="G174" s="4"/>
      <c r="H174" s="4"/>
      <c r="I174" s="4"/>
      <c r="J174" s="4"/>
      <c r="K174" s="4"/>
      <c r="L174" s="67"/>
    </row>
    <row r="175" spans="1:12" s="23" customFormat="1" x14ac:dyDescent="0.25">
      <c r="A175" s="74"/>
      <c r="B175" s="68"/>
      <c r="C175" s="2" t="s">
        <v>16</v>
      </c>
      <c r="D175" s="3" t="s">
        <v>11</v>
      </c>
      <c r="E175" s="5">
        <v>1</v>
      </c>
      <c r="F175" s="6">
        <v>2</v>
      </c>
      <c r="G175" s="4"/>
      <c r="H175" s="4"/>
      <c r="I175" s="4"/>
      <c r="J175" s="4"/>
      <c r="K175" s="4"/>
      <c r="L175" s="67"/>
    </row>
    <row r="176" spans="1:12" s="23" customFormat="1" x14ac:dyDescent="0.25">
      <c r="A176" s="74"/>
      <c r="B176" s="68"/>
      <c r="C176" s="2" t="s">
        <v>16</v>
      </c>
      <c r="D176" s="3" t="s">
        <v>12</v>
      </c>
      <c r="E176" s="5">
        <v>1</v>
      </c>
      <c r="F176" s="6">
        <v>2</v>
      </c>
      <c r="G176" s="4"/>
      <c r="H176" s="4"/>
      <c r="I176" s="4"/>
      <c r="J176" s="4"/>
      <c r="K176" s="4"/>
      <c r="L176" s="67"/>
    </row>
    <row r="177" spans="1:12" s="23" customFormat="1" x14ac:dyDescent="0.25">
      <c r="A177" s="74"/>
      <c r="B177" s="68"/>
      <c r="C177" s="2" t="s">
        <v>16</v>
      </c>
      <c r="D177" s="3" t="s">
        <v>31</v>
      </c>
      <c r="E177" s="26">
        <v>1</v>
      </c>
      <c r="G177" s="4"/>
      <c r="H177" s="29"/>
      <c r="I177" s="4"/>
      <c r="J177" s="33"/>
      <c r="K177" s="4"/>
      <c r="L177" s="67"/>
    </row>
    <row r="178" spans="1:12" s="23" customFormat="1" x14ac:dyDescent="0.25">
      <c r="A178" s="74"/>
      <c r="B178" s="68"/>
      <c r="C178" s="2" t="s">
        <v>38</v>
      </c>
      <c r="D178" s="3" t="s">
        <v>11</v>
      </c>
      <c r="E178" s="26">
        <v>1</v>
      </c>
      <c r="F178" s="6">
        <v>2</v>
      </c>
      <c r="G178" s="4"/>
      <c r="H178" s="4"/>
      <c r="I178" s="4"/>
      <c r="J178" s="4"/>
      <c r="K178" s="4"/>
      <c r="L178" s="67"/>
    </row>
    <row r="179" spans="1:12" s="23" customFormat="1" x14ac:dyDescent="0.25">
      <c r="A179" s="74"/>
      <c r="B179" s="68"/>
      <c r="C179" s="2" t="s">
        <v>38</v>
      </c>
      <c r="D179" s="3" t="s">
        <v>12</v>
      </c>
      <c r="E179" s="5">
        <v>1</v>
      </c>
      <c r="F179" s="6">
        <v>2</v>
      </c>
      <c r="G179" s="14"/>
      <c r="H179" s="4"/>
      <c r="I179" s="4"/>
      <c r="J179" s="4"/>
      <c r="K179" s="4"/>
      <c r="L179" s="67"/>
    </row>
    <row r="180" spans="1:12" s="23" customFormat="1" x14ac:dyDescent="0.25">
      <c r="A180" s="74"/>
      <c r="B180" s="68"/>
      <c r="C180" s="14" t="s">
        <v>34</v>
      </c>
      <c r="D180" s="3" t="s">
        <v>30</v>
      </c>
      <c r="E180" s="6">
        <v>2</v>
      </c>
      <c r="F180" s="4"/>
      <c r="G180" s="4"/>
      <c r="H180" s="4"/>
      <c r="I180" s="4"/>
      <c r="J180" s="4"/>
      <c r="K180" s="4"/>
      <c r="L180" s="67"/>
    </row>
    <row r="181" spans="1:12" s="23" customFormat="1" x14ac:dyDescent="0.25">
      <c r="A181" s="74"/>
      <c r="B181" s="68"/>
      <c r="C181" s="14" t="s">
        <v>34</v>
      </c>
      <c r="D181" s="3" t="s">
        <v>15</v>
      </c>
      <c r="E181" s="5">
        <v>7</v>
      </c>
      <c r="F181" s="6">
        <v>12</v>
      </c>
      <c r="G181" s="14"/>
      <c r="H181" s="4"/>
      <c r="I181" s="4"/>
      <c r="J181" s="4"/>
      <c r="K181" s="4"/>
      <c r="L181" s="67"/>
    </row>
    <row r="182" spans="1:12" s="23" customFormat="1" x14ac:dyDescent="0.25">
      <c r="A182" s="74"/>
      <c r="B182" s="68"/>
      <c r="C182" s="14" t="s">
        <v>34</v>
      </c>
      <c r="D182" s="3" t="s">
        <v>11</v>
      </c>
      <c r="E182" s="5">
        <v>40</v>
      </c>
      <c r="F182" s="6">
        <v>67</v>
      </c>
      <c r="G182" s="14"/>
      <c r="H182" s="4"/>
      <c r="I182" s="4"/>
      <c r="J182" s="4"/>
      <c r="K182" s="4"/>
      <c r="L182" s="67"/>
    </row>
    <row r="183" spans="1:12" s="23" customFormat="1" x14ac:dyDescent="0.25">
      <c r="A183" s="74"/>
      <c r="B183" s="68"/>
      <c r="C183" s="14" t="s">
        <v>34</v>
      </c>
      <c r="D183" s="3" t="s">
        <v>12</v>
      </c>
      <c r="E183" s="5">
        <v>13</v>
      </c>
      <c r="F183" s="6">
        <v>24</v>
      </c>
      <c r="G183" s="4"/>
      <c r="H183" s="4"/>
      <c r="I183" s="13"/>
      <c r="J183" s="4"/>
      <c r="K183" s="4"/>
      <c r="L183" s="67"/>
    </row>
    <row r="184" spans="1:12" s="23" customFormat="1" x14ac:dyDescent="0.25">
      <c r="A184" s="74"/>
      <c r="B184" s="69"/>
      <c r="C184" s="7"/>
      <c r="D184" s="8" t="s">
        <v>13</v>
      </c>
      <c r="E184" s="9">
        <f>SUM(E174:E183)</f>
        <v>69</v>
      </c>
      <c r="F184" s="9">
        <f>SUM(F174:F183)</f>
        <v>111</v>
      </c>
      <c r="G184" s="10"/>
      <c r="H184" s="10"/>
      <c r="I184" s="11"/>
      <c r="J184" s="11"/>
      <c r="K184" s="9"/>
      <c r="L184" s="67"/>
    </row>
    <row r="185" spans="1:12" s="23" customFormat="1" x14ac:dyDescent="0.25">
      <c r="A185" s="74"/>
      <c r="B185" s="70" t="s">
        <v>52</v>
      </c>
      <c r="C185" s="2" t="s">
        <v>14</v>
      </c>
      <c r="D185" s="3" t="s">
        <v>30</v>
      </c>
      <c r="E185" s="26">
        <v>1</v>
      </c>
      <c r="F185" s="34"/>
      <c r="G185" s="4"/>
      <c r="H185" s="29"/>
      <c r="I185" s="4"/>
      <c r="J185" s="33"/>
      <c r="K185" s="4"/>
      <c r="L185" s="67"/>
    </row>
    <row r="186" spans="1:12" s="23" customFormat="1" x14ac:dyDescent="0.25">
      <c r="A186" s="74"/>
      <c r="B186" s="68"/>
      <c r="C186" s="2" t="s">
        <v>14</v>
      </c>
      <c r="D186" s="3" t="s">
        <v>15</v>
      </c>
      <c r="E186" s="26">
        <v>1</v>
      </c>
      <c r="F186" s="6">
        <v>2</v>
      </c>
      <c r="G186" s="29"/>
      <c r="H186" s="4"/>
      <c r="I186" s="33"/>
      <c r="J186" s="4"/>
      <c r="K186" s="4"/>
      <c r="L186" s="67"/>
    </row>
    <row r="187" spans="1:12" s="23" customFormat="1" x14ac:dyDescent="0.25">
      <c r="A187" s="74"/>
      <c r="B187" s="68"/>
      <c r="C187" s="2" t="s">
        <v>14</v>
      </c>
      <c r="D187" s="3" t="s">
        <v>11</v>
      </c>
      <c r="E187" s="26">
        <v>5</v>
      </c>
      <c r="F187" s="6">
        <v>8</v>
      </c>
      <c r="G187" s="29"/>
      <c r="H187" s="4"/>
      <c r="I187" s="33"/>
      <c r="J187" s="4"/>
      <c r="K187" s="4"/>
      <c r="L187" s="67"/>
    </row>
    <row r="188" spans="1:12" s="23" customFormat="1" x14ac:dyDescent="0.25">
      <c r="A188" s="74"/>
      <c r="B188" s="68"/>
      <c r="C188" s="2" t="s">
        <v>14</v>
      </c>
      <c r="D188" s="3" t="s">
        <v>12</v>
      </c>
      <c r="E188" s="26">
        <v>2</v>
      </c>
      <c r="F188" s="6">
        <v>4</v>
      </c>
      <c r="G188" s="29"/>
      <c r="H188" s="4"/>
      <c r="I188" s="33"/>
      <c r="J188" s="4"/>
      <c r="K188" s="4"/>
      <c r="L188" s="67"/>
    </row>
    <row r="189" spans="1:12" s="23" customFormat="1" x14ac:dyDescent="0.25">
      <c r="A189" s="74"/>
      <c r="B189" s="68"/>
      <c r="C189" s="30" t="s">
        <v>16</v>
      </c>
      <c r="D189" s="3" t="s">
        <v>15</v>
      </c>
      <c r="E189" s="26">
        <v>3</v>
      </c>
      <c r="F189" s="6">
        <v>5</v>
      </c>
      <c r="G189" s="29"/>
      <c r="H189" s="4"/>
      <c r="I189" s="33"/>
      <c r="J189" s="4"/>
      <c r="K189" s="4"/>
      <c r="L189" s="67"/>
    </row>
    <row r="190" spans="1:12" s="23" customFormat="1" x14ac:dyDescent="0.25">
      <c r="A190" s="74"/>
      <c r="B190" s="68"/>
      <c r="C190" s="30" t="s">
        <v>16</v>
      </c>
      <c r="D190" s="3" t="s">
        <v>11</v>
      </c>
      <c r="E190" s="26">
        <v>10</v>
      </c>
      <c r="F190" s="6">
        <v>17</v>
      </c>
      <c r="G190" s="29"/>
      <c r="H190" s="4"/>
      <c r="I190" s="33"/>
      <c r="J190" s="4"/>
      <c r="K190" s="4"/>
      <c r="L190" s="67"/>
    </row>
    <row r="191" spans="1:12" s="23" customFormat="1" x14ac:dyDescent="0.25">
      <c r="A191" s="74"/>
      <c r="B191" s="68"/>
      <c r="C191" s="30" t="s">
        <v>16</v>
      </c>
      <c r="D191" s="3" t="s">
        <v>12</v>
      </c>
      <c r="E191" s="26">
        <v>5</v>
      </c>
      <c r="F191" s="6">
        <v>9</v>
      </c>
      <c r="G191" s="29"/>
      <c r="H191" s="4"/>
      <c r="I191" s="33"/>
      <c r="J191" s="4"/>
      <c r="K191" s="4"/>
      <c r="L191" s="67"/>
    </row>
    <row r="192" spans="1:12" s="23" customFormat="1" x14ac:dyDescent="0.25">
      <c r="A192" s="74"/>
      <c r="B192" s="69"/>
      <c r="C192" s="7"/>
      <c r="D192" s="8" t="s">
        <v>13</v>
      </c>
      <c r="E192" s="9">
        <f>SUM(E185:E191)</f>
        <v>27</v>
      </c>
      <c r="F192" s="9">
        <f>SUM(F185:F191)</f>
        <v>45</v>
      </c>
      <c r="G192" s="10"/>
      <c r="H192" s="10"/>
      <c r="I192" s="11"/>
      <c r="J192" s="11"/>
      <c r="K192" s="9"/>
      <c r="L192" s="67"/>
    </row>
    <row r="193" spans="1:13" s="23" customFormat="1" x14ac:dyDescent="0.25">
      <c r="A193" s="74"/>
      <c r="B193" s="68" t="s">
        <v>53</v>
      </c>
      <c r="C193" s="2" t="s">
        <v>34</v>
      </c>
      <c r="D193" s="3" t="s">
        <v>11</v>
      </c>
      <c r="E193" s="27">
        <v>3</v>
      </c>
      <c r="F193" s="6">
        <v>5</v>
      </c>
      <c r="G193" s="14"/>
      <c r="H193" s="4"/>
      <c r="I193" s="4"/>
      <c r="J193" s="4"/>
      <c r="K193" s="4"/>
      <c r="L193" s="67"/>
      <c r="M193" s="35"/>
    </row>
    <row r="194" spans="1:13" s="23" customFormat="1" x14ac:dyDescent="0.25">
      <c r="A194" s="74"/>
      <c r="B194" s="68"/>
      <c r="C194" s="2" t="s">
        <v>34</v>
      </c>
      <c r="D194" s="3" t="s">
        <v>12</v>
      </c>
      <c r="E194" s="14">
        <v>2</v>
      </c>
      <c r="F194" s="6">
        <v>4</v>
      </c>
      <c r="G194" s="4"/>
      <c r="H194" s="4"/>
      <c r="I194" s="4"/>
      <c r="J194" s="4"/>
      <c r="K194" s="4"/>
      <c r="L194" s="67"/>
      <c r="M194" s="35"/>
    </row>
    <row r="195" spans="1:13" s="23" customFormat="1" x14ac:dyDescent="0.25">
      <c r="A195" s="74"/>
      <c r="B195" s="68"/>
      <c r="C195" s="29" t="s">
        <v>39</v>
      </c>
      <c r="D195" s="3" t="s">
        <v>15</v>
      </c>
      <c r="E195" s="14">
        <v>2</v>
      </c>
      <c r="F195" s="6">
        <v>3</v>
      </c>
      <c r="G195" s="14"/>
      <c r="H195" s="4"/>
      <c r="I195" s="4"/>
      <c r="J195" s="4"/>
      <c r="K195" s="4"/>
      <c r="L195" s="67"/>
      <c r="M195" s="35"/>
    </row>
    <row r="196" spans="1:13" s="23" customFormat="1" x14ac:dyDescent="0.25">
      <c r="A196" s="74"/>
      <c r="B196" s="68"/>
      <c r="C196" s="29" t="s">
        <v>39</v>
      </c>
      <c r="D196" s="3" t="s">
        <v>11</v>
      </c>
      <c r="E196" s="27">
        <v>20</v>
      </c>
      <c r="F196" s="6">
        <v>33</v>
      </c>
      <c r="G196" s="14"/>
      <c r="H196" s="4"/>
      <c r="I196" s="4"/>
      <c r="J196" s="4"/>
      <c r="K196" s="4"/>
      <c r="L196" s="67"/>
      <c r="M196" s="35"/>
    </row>
    <row r="197" spans="1:13" s="23" customFormat="1" x14ac:dyDescent="0.25">
      <c r="A197" s="74"/>
      <c r="B197" s="68"/>
      <c r="C197" s="29" t="s">
        <v>39</v>
      </c>
      <c r="D197" s="3" t="s">
        <v>12</v>
      </c>
      <c r="E197" s="27">
        <v>6</v>
      </c>
      <c r="F197" s="6">
        <v>11</v>
      </c>
      <c r="G197" s="4"/>
      <c r="H197" s="4"/>
      <c r="I197" s="4"/>
      <c r="J197" s="4"/>
      <c r="K197" s="4"/>
      <c r="L197" s="67"/>
      <c r="M197" s="35"/>
    </row>
    <row r="198" spans="1:13" s="23" customFormat="1" x14ac:dyDescent="0.25">
      <c r="A198" s="74"/>
      <c r="B198" s="68"/>
      <c r="C198" s="30" t="s">
        <v>40</v>
      </c>
      <c r="D198" s="3" t="s">
        <v>15</v>
      </c>
      <c r="E198" s="14">
        <v>1</v>
      </c>
      <c r="F198" s="6">
        <v>2</v>
      </c>
      <c r="G198" s="14"/>
      <c r="H198" s="4"/>
      <c r="I198" s="4"/>
      <c r="J198" s="4"/>
      <c r="K198" s="4"/>
      <c r="L198" s="67"/>
      <c r="M198" s="35"/>
    </row>
    <row r="199" spans="1:13" s="23" customFormat="1" x14ac:dyDescent="0.25">
      <c r="A199" s="74"/>
      <c r="B199" s="68"/>
      <c r="C199" s="30" t="s">
        <v>40</v>
      </c>
      <c r="D199" s="3" t="s">
        <v>11</v>
      </c>
      <c r="E199" s="27">
        <v>8</v>
      </c>
      <c r="F199" s="6">
        <v>13</v>
      </c>
      <c r="G199" s="14"/>
      <c r="H199" s="4"/>
      <c r="I199" s="4"/>
      <c r="J199" s="4"/>
      <c r="K199" s="4"/>
      <c r="L199" s="67"/>
      <c r="M199" s="35"/>
    </row>
    <row r="200" spans="1:13" s="23" customFormat="1" x14ac:dyDescent="0.25">
      <c r="A200" s="74"/>
      <c r="B200" s="68"/>
      <c r="C200" s="30" t="s">
        <v>40</v>
      </c>
      <c r="D200" s="3" t="s">
        <v>12</v>
      </c>
      <c r="E200" s="14">
        <v>2</v>
      </c>
      <c r="F200" s="6">
        <v>4</v>
      </c>
      <c r="G200" s="4"/>
      <c r="H200" s="4"/>
      <c r="I200" s="4"/>
      <c r="J200" s="4"/>
      <c r="K200" s="4"/>
      <c r="L200" s="67"/>
      <c r="M200" s="35"/>
    </row>
    <row r="201" spans="1:13" s="23" customFormat="1" x14ac:dyDescent="0.25">
      <c r="A201" s="74"/>
      <c r="B201" s="69"/>
      <c r="C201" s="7"/>
      <c r="D201" s="8" t="s">
        <v>13</v>
      </c>
      <c r="E201" s="9">
        <f>SUM(E193:E200)</f>
        <v>44</v>
      </c>
      <c r="F201" s="9">
        <f>SUM(F193:F200)</f>
        <v>75</v>
      </c>
      <c r="G201" s="10"/>
      <c r="H201" s="10"/>
      <c r="I201" s="11"/>
      <c r="J201" s="11"/>
      <c r="K201" s="9"/>
      <c r="L201" s="67"/>
      <c r="M201" s="35"/>
    </row>
    <row r="202" spans="1:13" s="23" customFormat="1" x14ac:dyDescent="0.25">
      <c r="A202" s="74"/>
      <c r="B202" s="68" t="s">
        <v>54</v>
      </c>
      <c r="C202" s="2" t="s">
        <v>14</v>
      </c>
      <c r="D202" s="3" t="s">
        <v>30</v>
      </c>
      <c r="E202" s="5">
        <v>2</v>
      </c>
      <c r="F202" s="6"/>
      <c r="G202" s="4"/>
      <c r="H202" s="4"/>
      <c r="I202" s="4"/>
      <c r="J202" s="4"/>
      <c r="K202" s="4"/>
      <c r="L202" s="67"/>
    </row>
    <row r="203" spans="1:13" s="23" customFormat="1" x14ac:dyDescent="0.25">
      <c r="A203" s="74"/>
      <c r="B203" s="68"/>
      <c r="C203" s="2" t="s">
        <v>14</v>
      </c>
      <c r="D203" s="3" t="s">
        <v>11</v>
      </c>
      <c r="E203" s="5">
        <v>5</v>
      </c>
      <c r="F203" s="6">
        <v>8</v>
      </c>
      <c r="G203" s="4"/>
      <c r="H203" s="4"/>
      <c r="I203" s="4"/>
      <c r="J203" s="4"/>
      <c r="K203" s="4"/>
      <c r="L203" s="67"/>
    </row>
    <row r="204" spans="1:13" s="23" customFormat="1" x14ac:dyDescent="0.25">
      <c r="A204" s="74"/>
      <c r="B204" s="68"/>
      <c r="C204" s="2" t="s">
        <v>14</v>
      </c>
      <c r="D204" s="3" t="s">
        <v>12</v>
      </c>
      <c r="E204" s="5">
        <v>6</v>
      </c>
      <c r="F204" s="6">
        <v>11</v>
      </c>
      <c r="G204" s="4"/>
      <c r="H204" s="4"/>
      <c r="I204" s="4"/>
      <c r="J204" s="4"/>
      <c r="K204" s="4"/>
      <c r="L204" s="67"/>
    </row>
    <row r="205" spans="1:13" s="23" customFormat="1" x14ac:dyDescent="0.25">
      <c r="A205" s="74"/>
      <c r="B205" s="68"/>
      <c r="C205" s="2" t="s">
        <v>14</v>
      </c>
      <c r="D205" s="3" t="s">
        <v>31</v>
      </c>
      <c r="E205" s="5">
        <v>1</v>
      </c>
      <c r="F205" s="6"/>
      <c r="G205" s="4"/>
      <c r="H205" s="4"/>
      <c r="I205" s="4"/>
      <c r="J205" s="4"/>
      <c r="K205" s="4"/>
      <c r="L205" s="67"/>
    </row>
    <row r="206" spans="1:13" s="23" customFormat="1" x14ac:dyDescent="0.25">
      <c r="A206" s="74"/>
      <c r="B206" s="68"/>
      <c r="C206" s="2" t="s">
        <v>16</v>
      </c>
      <c r="D206" s="3" t="s">
        <v>30</v>
      </c>
      <c r="E206" s="5">
        <v>3</v>
      </c>
      <c r="F206" s="6"/>
      <c r="G206" s="4"/>
      <c r="H206" s="14"/>
      <c r="I206" s="4"/>
      <c r="J206" s="14"/>
      <c r="K206" s="4"/>
      <c r="L206" s="67"/>
    </row>
    <row r="207" spans="1:13" s="23" customFormat="1" x14ac:dyDescent="0.25">
      <c r="A207" s="74"/>
      <c r="B207" s="68"/>
      <c r="C207" s="2" t="s">
        <v>16</v>
      </c>
      <c r="D207" s="3" t="s">
        <v>15</v>
      </c>
      <c r="E207" s="5">
        <v>1</v>
      </c>
      <c r="F207" s="6">
        <v>2</v>
      </c>
      <c r="G207" s="4"/>
      <c r="H207" s="4"/>
      <c r="I207" s="4"/>
      <c r="J207" s="4"/>
      <c r="K207" s="4"/>
      <c r="L207" s="67"/>
    </row>
    <row r="208" spans="1:13" s="23" customFormat="1" x14ac:dyDescent="0.25">
      <c r="A208" s="74"/>
      <c r="B208" s="68"/>
      <c r="C208" s="2" t="s">
        <v>16</v>
      </c>
      <c r="D208" s="3" t="s">
        <v>11</v>
      </c>
      <c r="E208" s="27">
        <v>65</v>
      </c>
      <c r="F208" s="6">
        <v>108</v>
      </c>
      <c r="G208" s="4"/>
      <c r="H208" s="4"/>
      <c r="I208" s="4"/>
      <c r="J208" s="4"/>
      <c r="K208" s="4"/>
      <c r="L208" s="67"/>
    </row>
    <row r="209" spans="1:13" s="23" customFormat="1" x14ac:dyDescent="0.25">
      <c r="A209" s="74"/>
      <c r="B209" s="68"/>
      <c r="C209" s="2" t="s">
        <v>16</v>
      </c>
      <c r="D209" s="3" t="s">
        <v>12</v>
      </c>
      <c r="E209" s="14">
        <v>7</v>
      </c>
      <c r="F209" s="6">
        <v>13</v>
      </c>
      <c r="G209" s="4"/>
      <c r="H209" s="4"/>
      <c r="I209" s="4"/>
      <c r="J209" s="4"/>
      <c r="K209" s="4"/>
      <c r="L209" s="67"/>
    </row>
    <row r="210" spans="1:13" s="23" customFormat="1" x14ac:dyDescent="0.25">
      <c r="A210" s="74"/>
      <c r="B210" s="68"/>
      <c r="C210" s="2" t="s">
        <v>16</v>
      </c>
      <c r="D210" s="3" t="s">
        <v>31</v>
      </c>
      <c r="E210" s="28">
        <v>1</v>
      </c>
      <c r="F210" s="25"/>
      <c r="G210" s="4"/>
      <c r="H210" s="4"/>
      <c r="I210" s="4"/>
      <c r="J210" s="4"/>
      <c r="K210" s="4"/>
      <c r="L210" s="67"/>
    </row>
    <row r="211" spans="1:13" s="23" customFormat="1" x14ac:dyDescent="0.25">
      <c r="A211" s="74"/>
      <c r="B211" s="68"/>
      <c r="C211" s="29" t="s">
        <v>35</v>
      </c>
      <c r="D211" s="3" t="s">
        <v>12</v>
      </c>
      <c r="E211" s="14">
        <v>3</v>
      </c>
      <c r="F211" s="6">
        <v>5</v>
      </c>
      <c r="G211" s="4"/>
      <c r="H211" s="4"/>
      <c r="I211" s="4"/>
      <c r="J211" s="4"/>
      <c r="K211" s="4"/>
      <c r="L211" s="67"/>
    </row>
    <row r="212" spans="1:13" s="23" customFormat="1" x14ac:dyDescent="0.25">
      <c r="A212" s="74"/>
      <c r="B212" s="68"/>
      <c r="C212" s="29" t="s">
        <v>55</v>
      </c>
      <c r="D212" s="3" t="s">
        <v>12</v>
      </c>
      <c r="E212" s="14">
        <v>1</v>
      </c>
      <c r="F212" s="6">
        <v>2</v>
      </c>
      <c r="G212" s="4"/>
      <c r="H212" s="4"/>
      <c r="I212" s="4"/>
      <c r="J212" s="4"/>
      <c r="K212" s="4"/>
      <c r="L212" s="67"/>
    </row>
    <row r="213" spans="1:13" s="23" customFormat="1" x14ac:dyDescent="0.25">
      <c r="A213" s="74"/>
      <c r="B213" s="69"/>
      <c r="C213" s="7"/>
      <c r="D213" s="8" t="s">
        <v>13</v>
      </c>
      <c r="E213" s="9">
        <f>SUM(E202:E212)</f>
        <v>95</v>
      </c>
      <c r="F213" s="9">
        <f>SUM(F202:F212)</f>
        <v>149</v>
      </c>
      <c r="G213" s="10"/>
      <c r="H213" s="10"/>
      <c r="I213" s="11"/>
      <c r="J213" s="11"/>
      <c r="K213" s="9"/>
      <c r="L213" s="67"/>
    </row>
    <row r="214" spans="1:13" s="23" customFormat="1" x14ac:dyDescent="0.25">
      <c r="A214" s="74"/>
      <c r="B214" s="68" t="s">
        <v>56</v>
      </c>
      <c r="C214" s="2" t="s">
        <v>14</v>
      </c>
      <c r="D214" s="3" t="s">
        <v>15</v>
      </c>
      <c r="E214" s="14">
        <v>1</v>
      </c>
      <c r="F214" s="6">
        <v>2</v>
      </c>
      <c r="G214" s="14"/>
      <c r="H214" s="4"/>
      <c r="I214" s="4"/>
      <c r="J214" s="4"/>
      <c r="K214" s="4"/>
      <c r="L214" s="67"/>
      <c r="M214" s="35"/>
    </row>
    <row r="215" spans="1:13" s="23" customFormat="1" x14ac:dyDescent="0.25">
      <c r="A215" s="74"/>
      <c r="B215" s="68"/>
      <c r="C215" s="2" t="s">
        <v>14</v>
      </c>
      <c r="D215" s="3" t="s">
        <v>11</v>
      </c>
      <c r="E215" s="27">
        <v>6</v>
      </c>
      <c r="F215" s="6">
        <v>10</v>
      </c>
      <c r="G215" s="14"/>
      <c r="H215" s="4"/>
      <c r="I215" s="4"/>
      <c r="J215" s="4"/>
      <c r="K215" s="4"/>
      <c r="L215" s="67"/>
      <c r="M215" s="35"/>
    </row>
    <row r="216" spans="1:13" s="23" customFormat="1" x14ac:dyDescent="0.25">
      <c r="A216" s="74"/>
      <c r="B216" s="68"/>
      <c r="C216" s="2" t="s">
        <v>14</v>
      </c>
      <c r="D216" s="3" t="s">
        <v>12</v>
      </c>
      <c r="E216" s="14">
        <v>2</v>
      </c>
      <c r="F216" s="6">
        <v>4</v>
      </c>
      <c r="G216" s="4"/>
      <c r="H216" s="4"/>
      <c r="I216" s="4"/>
      <c r="J216" s="4"/>
      <c r="K216" s="4"/>
      <c r="L216" s="67"/>
      <c r="M216" s="35"/>
    </row>
    <row r="217" spans="1:13" s="23" customFormat="1" x14ac:dyDescent="0.25">
      <c r="A217" s="74"/>
      <c r="B217" s="68"/>
      <c r="C217" s="29" t="s">
        <v>16</v>
      </c>
      <c r="D217" s="3" t="s">
        <v>30</v>
      </c>
      <c r="E217" s="14">
        <v>1</v>
      </c>
      <c r="F217" s="25"/>
      <c r="G217" s="4"/>
      <c r="H217" s="4"/>
      <c r="I217" s="4"/>
      <c r="J217" s="4"/>
      <c r="K217" s="4"/>
      <c r="L217" s="67"/>
      <c r="M217" s="35"/>
    </row>
    <row r="218" spans="1:13" s="23" customFormat="1" x14ac:dyDescent="0.25">
      <c r="A218" s="74"/>
      <c r="B218" s="68"/>
      <c r="C218" s="29" t="s">
        <v>16</v>
      </c>
      <c r="D218" s="3" t="s">
        <v>11</v>
      </c>
      <c r="E218" s="27">
        <v>7</v>
      </c>
      <c r="F218" s="6">
        <v>12</v>
      </c>
      <c r="G218" s="14"/>
      <c r="H218" s="4"/>
      <c r="I218" s="4"/>
      <c r="J218" s="4"/>
      <c r="K218" s="4"/>
      <c r="L218" s="67"/>
      <c r="M218" s="35"/>
    </row>
    <row r="219" spans="1:13" s="23" customFormat="1" x14ac:dyDescent="0.25">
      <c r="A219" s="74"/>
      <c r="B219" s="68"/>
      <c r="C219" s="29" t="s">
        <v>16</v>
      </c>
      <c r="D219" s="3" t="s">
        <v>12</v>
      </c>
      <c r="E219" s="14">
        <v>2</v>
      </c>
      <c r="F219" s="6">
        <v>4</v>
      </c>
      <c r="G219" s="4"/>
      <c r="H219" s="4"/>
      <c r="I219" s="4"/>
      <c r="J219" s="4"/>
      <c r="K219" s="4"/>
      <c r="L219" s="67"/>
      <c r="M219" s="35"/>
    </row>
    <row r="220" spans="1:13" s="23" customFormat="1" x14ac:dyDescent="0.25">
      <c r="A220" s="74"/>
      <c r="B220" s="69"/>
      <c r="C220" s="7"/>
      <c r="D220" s="8" t="s">
        <v>13</v>
      </c>
      <c r="E220" s="9">
        <f>SUM(E214:E219)</f>
        <v>19</v>
      </c>
      <c r="F220" s="9">
        <f>SUM(F214:F219)</f>
        <v>32</v>
      </c>
      <c r="G220" s="10"/>
      <c r="H220" s="10"/>
      <c r="I220" s="11"/>
      <c r="J220" s="11"/>
      <c r="K220" s="9"/>
      <c r="L220" s="67"/>
      <c r="M220" s="35"/>
    </row>
    <row r="221" spans="1:13" s="23" customFormat="1" x14ac:dyDescent="0.25">
      <c r="A221" s="74"/>
      <c r="B221" s="68" t="s">
        <v>57</v>
      </c>
      <c r="C221" s="14" t="s">
        <v>16</v>
      </c>
      <c r="D221" s="3" t="s">
        <v>30</v>
      </c>
      <c r="E221" s="5">
        <v>1</v>
      </c>
      <c r="F221" s="6"/>
      <c r="G221" s="4"/>
      <c r="I221" s="4"/>
      <c r="J221" s="14"/>
      <c r="K221" s="4"/>
      <c r="L221" s="67"/>
      <c r="M221" s="35"/>
    </row>
    <row r="222" spans="1:13" s="23" customFormat="1" x14ac:dyDescent="0.25">
      <c r="A222" s="74"/>
      <c r="B222" s="68"/>
      <c r="C222" s="14" t="s">
        <v>16</v>
      </c>
      <c r="D222" s="3" t="s">
        <v>11</v>
      </c>
      <c r="E222" s="27">
        <v>60</v>
      </c>
      <c r="F222" s="6">
        <v>100</v>
      </c>
      <c r="G222" s="14"/>
      <c r="H222" s="4"/>
      <c r="I222" s="4"/>
      <c r="J222" s="4"/>
      <c r="K222" s="4"/>
      <c r="L222" s="67"/>
      <c r="M222" s="35"/>
    </row>
    <row r="223" spans="1:13" s="23" customFormat="1" x14ac:dyDescent="0.25">
      <c r="A223" s="74"/>
      <c r="B223" s="68"/>
      <c r="C223" s="14" t="s">
        <v>16</v>
      </c>
      <c r="D223" s="36" t="s">
        <v>12</v>
      </c>
      <c r="E223" s="14">
        <v>26</v>
      </c>
      <c r="F223" s="6">
        <v>47</v>
      </c>
      <c r="G223" s="4"/>
      <c r="H223" s="4"/>
      <c r="I223" s="4"/>
      <c r="J223" s="4"/>
      <c r="K223" s="4"/>
      <c r="L223" s="67"/>
      <c r="M223" s="35"/>
    </row>
    <row r="224" spans="1:13" s="23" customFormat="1" x14ac:dyDescent="0.25">
      <c r="A224" s="74"/>
      <c r="B224" s="68"/>
      <c r="C224" s="2" t="s">
        <v>14</v>
      </c>
      <c r="D224" s="3" t="s">
        <v>11</v>
      </c>
      <c r="E224" s="27">
        <v>2</v>
      </c>
      <c r="F224" s="6">
        <v>3</v>
      </c>
      <c r="G224" s="14"/>
      <c r="H224" s="4"/>
      <c r="I224" s="4"/>
      <c r="J224" s="4"/>
      <c r="K224" s="4"/>
      <c r="L224" s="67"/>
      <c r="M224" s="35"/>
    </row>
    <row r="225" spans="1:13" s="23" customFormat="1" x14ac:dyDescent="0.25">
      <c r="A225" s="74"/>
      <c r="B225" s="68"/>
      <c r="C225" s="2" t="s">
        <v>14</v>
      </c>
      <c r="D225" s="36" t="s">
        <v>12</v>
      </c>
      <c r="E225" s="14">
        <v>1</v>
      </c>
      <c r="F225" s="6">
        <v>2</v>
      </c>
      <c r="G225" s="4"/>
      <c r="H225" s="4"/>
      <c r="I225" s="4"/>
      <c r="J225" s="4"/>
      <c r="K225" s="4"/>
      <c r="L225" s="67"/>
      <c r="M225" s="35"/>
    </row>
    <row r="226" spans="1:13" s="23" customFormat="1" x14ac:dyDescent="0.25">
      <c r="A226" s="74"/>
      <c r="B226" s="69"/>
      <c r="C226" s="7"/>
      <c r="D226" s="8" t="s">
        <v>13</v>
      </c>
      <c r="E226" s="9">
        <f>SUM(E221:E225)</f>
        <v>90</v>
      </c>
      <c r="F226" s="9">
        <f>SUM(F221:F225)</f>
        <v>152</v>
      </c>
      <c r="G226" s="10"/>
      <c r="H226" s="10"/>
      <c r="I226" s="11"/>
      <c r="J226" s="11"/>
      <c r="K226" s="9"/>
      <c r="L226" s="67"/>
      <c r="M226" s="35"/>
    </row>
    <row r="227" spans="1:13" s="23" customFormat="1" x14ac:dyDescent="0.25">
      <c r="A227" s="74"/>
      <c r="B227" s="68" t="s">
        <v>58</v>
      </c>
      <c r="C227" s="2" t="s">
        <v>34</v>
      </c>
      <c r="D227" s="3" t="s">
        <v>15</v>
      </c>
      <c r="E227" s="14">
        <v>1</v>
      </c>
      <c r="F227" s="6">
        <v>2</v>
      </c>
      <c r="G227" s="14"/>
      <c r="H227" s="4"/>
      <c r="I227" s="4"/>
      <c r="J227" s="4"/>
      <c r="K227" s="4"/>
      <c r="L227" s="67"/>
      <c r="M227" s="35"/>
    </row>
    <row r="228" spans="1:13" s="23" customFormat="1" x14ac:dyDescent="0.25">
      <c r="A228" s="74"/>
      <c r="B228" s="68"/>
      <c r="C228" s="2" t="s">
        <v>34</v>
      </c>
      <c r="D228" s="3" t="s">
        <v>11</v>
      </c>
      <c r="E228" s="27">
        <v>25</v>
      </c>
      <c r="F228" s="6">
        <v>42</v>
      </c>
      <c r="G228" s="14"/>
      <c r="H228" s="4"/>
      <c r="I228" s="4"/>
      <c r="J228" s="4"/>
      <c r="K228" s="4"/>
      <c r="L228" s="67"/>
      <c r="M228" s="35"/>
    </row>
    <row r="229" spans="1:13" s="23" customFormat="1" x14ac:dyDescent="0.25">
      <c r="A229" s="74"/>
      <c r="B229" s="68"/>
      <c r="C229" s="2" t="s">
        <v>34</v>
      </c>
      <c r="D229" s="3" t="s">
        <v>12</v>
      </c>
      <c r="E229" s="14">
        <v>8</v>
      </c>
      <c r="F229" s="6">
        <v>15</v>
      </c>
      <c r="G229" s="4"/>
      <c r="H229" s="4"/>
      <c r="I229" s="4"/>
      <c r="J229" s="4"/>
      <c r="K229" s="4"/>
      <c r="L229" s="67"/>
      <c r="M229" s="35"/>
    </row>
    <row r="230" spans="1:13" s="23" customFormat="1" x14ac:dyDescent="0.25">
      <c r="A230" s="74"/>
      <c r="B230" s="68"/>
      <c r="C230" s="29" t="s">
        <v>39</v>
      </c>
      <c r="D230" s="3" t="s">
        <v>30</v>
      </c>
      <c r="E230" s="14">
        <v>2</v>
      </c>
      <c r="F230" s="25"/>
      <c r="G230" s="4"/>
      <c r="H230" s="14"/>
      <c r="I230" s="4"/>
      <c r="J230" s="14"/>
      <c r="K230" s="4"/>
      <c r="L230" s="67"/>
      <c r="M230" s="35"/>
    </row>
    <row r="231" spans="1:13" s="23" customFormat="1" x14ac:dyDescent="0.25">
      <c r="A231" s="74"/>
      <c r="B231" s="68"/>
      <c r="C231" s="29" t="s">
        <v>39</v>
      </c>
      <c r="D231" s="3" t="s">
        <v>15</v>
      </c>
      <c r="E231" s="14">
        <v>6</v>
      </c>
      <c r="F231" s="6">
        <v>10</v>
      </c>
      <c r="G231" s="14"/>
      <c r="H231" s="4"/>
      <c r="I231" s="4"/>
      <c r="J231" s="4"/>
      <c r="K231" s="4"/>
      <c r="L231" s="67"/>
      <c r="M231" s="35"/>
    </row>
    <row r="232" spans="1:13" s="23" customFormat="1" x14ac:dyDescent="0.25">
      <c r="A232" s="74"/>
      <c r="B232" s="68"/>
      <c r="C232" s="29" t="s">
        <v>39</v>
      </c>
      <c r="D232" s="3" t="s">
        <v>10</v>
      </c>
      <c r="E232" s="14">
        <v>1</v>
      </c>
      <c r="F232" s="6">
        <v>2</v>
      </c>
      <c r="G232" s="14"/>
      <c r="H232" s="4"/>
      <c r="I232" s="4"/>
      <c r="J232" s="4"/>
      <c r="K232" s="4"/>
      <c r="L232" s="67"/>
      <c r="M232" s="35"/>
    </row>
    <row r="233" spans="1:13" s="23" customFormat="1" x14ac:dyDescent="0.25">
      <c r="A233" s="74"/>
      <c r="B233" s="68"/>
      <c r="C233" s="29" t="s">
        <v>39</v>
      </c>
      <c r="D233" s="3" t="s">
        <v>11</v>
      </c>
      <c r="E233" s="27">
        <v>50</v>
      </c>
      <c r="F233" s="6">
        <v>83</v>
      </c>
      <c r="G233" s="14"/>
      <c r="H233" s="4"/>
      <c r="I233" s="4"/>
      <c r="J233" s="4"/>
      <c r="K233" s="4"/>
      <c r="L233" s="67"/>
      <c r="M233" s="35"/>
    </row>
    <row r="234" spans="1:13" s="23" customFormat="1" x14ac:dyDescent="0.25">
      <c r="A234" s="74"/>
      <c r="B234" s="68"/>
      <c r="C234" s="29" t="s">
        <v>39</v>
      </c>
      <c r="D234" s="3" t="s">
        <v>12</v>
      </c>
      <c r="E234" s="27">
        <v>12</v>
      </c>
      <c r="F234" s="6">
        <v>22</v>
      </c>
      <c r="G234" s="4"/>
      <c r="H234" s="4"/>
      <c r="I234" s="4"/>
      <c r="J234" s="4"/>
      <c r="K234" s="4"/>
      <c r="L234" s="67"/>
      <c r="M234" s="35"/>
    </row>
    <row r="235" spans="1:13" s="23" customFormat="1" x14ac:dyDescent="0.25">
      <c r="A235" s="74"/>
      <c r="B235" s="68"/>
      <c r="C235" s="30" t="s">
        <v>16</v>
      </c>
      <c r="D235" s="3" t="s">
        <v>11</v>
      </c>
      <c r="E235" s="27">
        <v>2</v>
      </c>
      <c r="F235" s="6">
        <v>3</v>
      </c>
      <c r="G235" s="14"/>
      <c r="H235" s="4"/>
      <c r="I235" s="4"/>
      <c r="J235" s="4"/>
      <c r="K235" s="4"/>
      <c r="L235" s="67"/>
      <c r="M235" s="35"/>
    </row>
    <row r="236" spans="1:13" s="23" customFormat="1" x14ac:dyDescent="0.25">
      <c r="A236" s="74"/>
      <c r="B236" s="68"/>
      <c r="C236" s="30" t="s">
        <v>16</v>
      </c>
      <c r="D236" s="3" t="s">
        <v>12</v>
      </c>
      <c r="E236" s="14">
        <v>1</v>
      </c>
      <c r="F236" s="6">
        <v>2</v>
      </c>
      <c r="G236" s="4"/>
      <c r="H236" s="4"/>
      <c r="I236" s="4"/>
      <c r="J236" s="4"/>
      <c r="K236" s="4"/>
      <c r="L236" s="67"/>
      <c r="M236" s="35"/>
    </row>
    <row r="237" spans="1:13" s="23" customFormat="1" x14ac:dyDescent="0.25">
      <c r="A237" s="74"/>
      <c r="B237" s="68"/>
      <c r="C237" s="30" t="s">
        <v>40</v>
      </c>
      <c r="D237" s="3" t="s">
        <v>15</v>
      </c>
      <c r="E237" s="14">
        <v>3</v>
      </c>
      <c r="F237" s="6">
        <v>5</v>
      </c>
      <c r="G237" s="14"/>
      <c r="H237" s="4"/>
      <c r="I237" s="4"/>
      <c r="J237" s="4"/>
      <c r="K237" s="4"/>
      <c r="L237" s="67"/>
      <c r="M237" s="35"/>
    </row>
    <row r="238" spans="1:13" s="23" customFormat="1" x14ac:dyDescent="0.25">
      <c r="A238" s="74"/>
      <c r="B238" s="68"/>
      <c r="C238" s="30" t="s">
        <v>40</v>
      </c>
      <c r="D238" s="3" t="s">
        <v>11</v>
      </c>
      <c r="E238" s="27">
        <v>20</v>
      </c>
      <c r="F238" s="6">
        <v>33</v>
      </c>
      <c r="G238" s="14"/>
      <c r="H238" s="4"/>
      <c r="I238" s="4"/>
      <c r="J238" s="4"/>
      <c r="K238" s="4"/>
      <c r="L238" s="67"/>
      <c r="M238" s="35"/>
    </row>
    <row r="239" spans="1:13" s="23" customFormat="1" x14ac:dyDescent="0.25">
      <c r="A239" s="74"/>
      <c r="B239" s="68"/>
      <c r="C239" s="30" t="s">
        <v>40</v>
      </c>
      <c r="D239" s="3" t="s">
        <v>12</v>
      </c>
      <c r="E239" s="14">
        <v>9</v>
      </c>
      <c r="F239" s="6">
        <v>16</v>
      </c>
      <c r="G239" s="4"/>
      <c r="H239" s="4"/>
      <c r="I239" s="4"/>
      <c r="J239" s="4"/>
      <c r="K239" s="4"/>
      <c r="L239" s="67"/>
      <c r="M239" s="35"/>
    </row>
    <row r="240" spans="1:13" s="23" customFormat="1" x14ac:dyDescent="0.25">
      <c r="A240" s="74"/>
      <c r="B240" s="69"/>
      <c r="C240" s="7"/>
      <c r="D240" s="8" t="s">
        <v>13</v>
      </c>
      <c r="E240" s="9">
        <f>SUM(E227:E239)</f>
        <v>140</v>
      </c>
      <c r="F240" s="9">
        <f>SUM(F227:F239)</f>
        <v>235</v>
      </c>
      <c r="G240" s="10"/>
      <c r="H240" s="10"/>
      <c r="I240" s="11"/>
      <c r="J240" s="11"/>
      <c r="K240" s="9"/>
      <c r="L240" s="67"/>
      <c r="M240" s="35"/>
    </row>
    <row r="241" spans="1:12" s="23" customFormat="1" x14ac:dyDescent="0.25">
      <c r="A241" s="74"/>
      <c r="B241" s="68" t="s">
        <v>59</v>
      </c>
      <c r="C241" s="2" t="s">
        <v>14</v>
      </c>
      <c r="D241" s="3" t="s">
        <v>15</v>
      </c>
      <c r="E241" s="27">
        <v>2</v>
      </c>
      <c r="F241" s="6">
        <v>3</v>
      </c>
      <c r="G241" s="4"/>
      <c r="H241" s="4"/>
      <c r="I241" s="4"/>
      <c r="J241" s="4"/>
      <c r="K241" s="4"/>
      <c r="L241" s="67"/>
    </row>
    <row r="242" spans="1:12" s="23" customFormat="1" x14ac:dyDescent="0.25">
      <c r="A242" s="74"/>
      <c r="B242" s="68"/>
      <c r="C242" s="2" t="s">
        <v>14</v>
      </c>
      <c r="D242" s="3" t="s">
        <v>11</v>
      </c>
      <c r="E242" s="27">
        <v>22</v>
      </c>
      <c r="F242" s="6">
        <v>37</v>
      </c>
      <c r="G242" s="4"/>
      <c r="H242" s="4"/>
      <c r="I242" s="4"/>
      <c r="J242" s="4"/>
      <c r="K242" s="4"/>
      <c r="L242" s="67"/>
    </row>
    <row r="243" spans="1:12" s="23" customFormat="1" x14ac:dyDescent="0.25">
      <c r="A243" s="74"/>
      <c r="B243" s="68"/>
      <c r="C243" s="2" t="s">
        <v>14</v>
      </c>
      <c r="D243" s="3" t="s">
        <v>12</v>
      </c>
      <c r="E243" s="27">
        <v>9</v>
      </c>
      <c r="F243" s="6">
        <v>16</v>
      </c>
      <c r="G243" s="4"/>
      <c r="H243" s="4"/>
      <c r="I243" s="4"/>
      <c r="J243" s="4"/>
      <c r="K243" s="4"/>
      <c r="L243" s="67"/>
    </row>
    <row r="244" spans="1:12" s="23" customFormat="1" x14ac:dyDescent="0.25">
      <c r="A244" s="74"/>
      <c r="B244" s="68"/>
      <c r="C244" s="2" t="s">
        <v>14</v>
      </c>
      <c r="D244" s="3" t="s">
        <v>31</v>
      </c>
      <c r="E244" s="27">
        <v>2</v>
      </c>
      <c r="F244" s="6"/>
      <c r="G244" s="4"/>
      <c r="H244" s="4"/>
      <c r="I244" s="4"/>
      <c r="J244" s="4"/>
      <c r="K244" s="4"/>
      <c r="L244" s="67"/>
    </row>
    <row r="245" spans="1:12" s="23" customFormat="1" x14ac:dyDescent="0.25">
      <c r="A245" s="74"/>
      <c r="B245" s="68"/>
      <c r="C245" s="2" t="s">
        <v>38</v>
      </c>
      <c r="D245" s="3" t="s">
        <v>11</v>
      </c>
      <c r="E245" s="27">
        <v>4</v>
      </c>
      <c r="F245" s="6">
        <v>7</v>
      </c>
      <c r="G245" s="4"/>
      <c r="H245" s="4"/>
      <c r="I245" s="4"/>
      <c r="J245" s="4"/>
      <c r="K245" s="4"/>
      <c r="L245" s="67"/>
    </row>
    <row r="246" spans="1:12" s="23" customFormat="1" x14ac:dyDescent="0.25">
      <c r="A246" s="74"/>
      <c r="B246" s="68"/>
      <c r="C246" s="2" t="s">
        <v>38</v>
      </c>
      <c r="D246" s="3" t="s">
        <v>12</v>
      </c>
      <c r="E246" s="27">
        <v>2</v>
      </c>
      <c r="F246" s="6">
        <v>4</v>
      </c>
      <c r="G246" s="4"/>
      <c r="H246" s="4"/>
      <c r="I246" s="4"/>
      <c r="J246" s="4"/>
      <c r="K246" s="4"/>
      <c r="L246" s="67"/>
    </row>
    <row r="247" spans="1:12" s="23" customFormat="1" x14ac:dyDescent="0.25">
      <c r="A247" s="74"/>
      <c r="B247" s="68"/>
      <c r="C247" s="2" t="s">
        <v>16</v>
      </c>
      <c r="D247" s="3" t="s">
        <v>30</v>
      </c>
      <c r="E247" s="14">
        <v>1</v>
      </c>
      <c r="F247" s="6"/>
      <c r="G247" s="4"/>
      <c r="I247" s="4"/>
      <c r="K247" s="4"/>
      <c r="L247" s="67"/>
    </row>
    <row r="248" spans="1:12" s="23" customFormat="1" x14ac:dyDescent="0.25">
      <c r="A248" s="74"/>
      <c r="B248" s="68"/>
      <c r="C248" s="2" t="s">
        <v>16</v>
      </c>
      <c r="D248" s="3" t="s">
        <v>15</v>
      </c>
      <c r="E248" s="27">
        <v>8</v>
      </c>
      <c r="F248" s="6">
        <v>13</v>
      </c>
      <c r="G248" s="14"/>
      <c r="H248" s="4"/>
      <c r="I248" s="4"/>
      <c r="J248" s="4"/>
      <c r="K248" s="4"/>
      <c r="L248" s="67"/>
    </row>
    <row r="249" spans="1:12" s="23" customFormat="1" x14ac:dyDescent="0.25">
      <c r="A249" s="74"/>
      <c r="B249" s="68"/>
      <c r="C249" s="2" t="s">
        <v>16</v>
      </c>
      <c r="D249" s="3" t="s">
        <v>10</v>
      </c>
      <c r="E249" s="27">
        <v>1</v>
      </c>
      <c r="F249" s="6">
        <v>2</v>
      </c>
      <c r="G249" s="14"/>
      <c r="H249" s="4"/>
      <c r="I249" s="4"/>
      <c r="J249" s="4"/>
      <c r="K249" s="4"/>
      <c r="L249" s="67"/>
    </row>
    <row r="250" spans="1:12" s="23" customFormat="1" x14ac:dyDescent="0.25">
      <c r="A250" s="74"/>
      <c r="B250" s="68"/>
      <c r="C250" s="2" t="s">
        <v>16</v>
      </c>
      <c r="D250" s="3" t="s">
        <v>11</v>
      </c>
      <c r="E250" s="27">
        <v>63</v>
      </c>
      <c r="F250" s="6">
        <v>105</v>
      </c>
      <c r="G250" s="14"/>
      <c r="H250" s="4"/>
      <c r="I250" s="4"/>
      <c r="J250" s="4"/>
      <c r="K250" s="4"/>
      <c r="L250" s="67"/>
    </row>
    <row r="251" spans="1:12" s="23" customFormat="1" x14ac:dyDescent="0.25">
      <c r="A251" s="74"/>
      <c r="B251" s="68"/>
      <c r="C251" s="2" t="s">
        <v>16</v>
      </c>
      <c r="D251" s="3" t="s">
        <v>12</v>
      </c>
      <c r="E251" s="27">
        <v>27</v>
      </c>
      <c r="F251" s="6">
        <v>49</v>
      </c>
      <c r="G251" s="14"/>
      <c r="H251" s="4"/>
      <c r="I251" s="4"/>
      <c r="J251" s="4"/>
      <c r="K251" s="4"/>
      <c r="L251" s="67"/>
    </row>
    <row r="252" spans="1:12" s="23" customFormat="1" x14ac:dyDescent="0.25">
      <c r="A252" s="74"/>
      <c r="B252" s="68"/>
      <c r="C252" s="2" t="s">
        <v>16</v>
      </c>
      <c r="D252" s="3" t="s">
        <v>31</v>
      </c>
      <c r="E252" s="27">
        <v>2</v>
      </c>
      <c r="F252" s="6"/>
      <c r="G252" s="4"/>
      <c r="H252" s="4"/>
      <c r="I252" s="4"/>
      <c r="J252" s="4"/>
      <c r="K252" s="4"/>
      <c r="L252" s="67"/>
    </row>
    <row r="253" spans="1:12" s="23" customFormat="1" x14ac:dyDescent="0.25">
      <c r="A253" s="74"/>
      <c r="B253" s="68"/>
      <c r="C253" s="30" t="s">
        <v>34</v>
      </c>
      <c r="D253" s="3" t="s">
        <v>15</v>
      </c>
      <c r="E253" s="28">
        <v>2</v>
      </c>
      <c r="F253" s="6">
        <v>3</v>
      </c>
      <c r="G253" s="4"/>
      <c r="H253" s="4"/>
      <c r="I253" s="4"/>
      <c r="J253" s="4"/>
      <c r="K253" s="4"/>
      <c r="L253" s="67"/>
    </row>
    <row r="254" spans="1:12" s="23" customFormat="1" x14ac:dyDescent="0.25">
      <c r="A254" s="74"/>
      <c r="B254" s="68"/>
      <c r="C254" s="30" t="s">
        <v>34</v>
      </c>
      <c r="D254" s="3" t="s">
        <v>11</v>
      </c>
      <c r="E254" s="28">
        <v>32</v>
      </c>
      <c r="F254" s="6">
        <v>53</v>
      </c>
      <c r="G254" s="14"/>
      <c r="H254" s="4"/>
      <c r="I254" s="4"/>
      <c r="J254" s="4"/>
      <c r="K254" s="4"/>
      <c r="L254" s="67"/>
    </row>
    <row r="255" spans="1:12" s="23" customFormat="1" x14ac:dyDescent="0.25">
      <c r="A255" s="74"/>
      <c r="B255" s="68"/>
      <c r="C255" s="30" t="s">
        <v>34</v>
      </c>
      <c r="D255" s="3" t="s">
        <v>12</v>
      </c>
      <c r="E255" s="28">
        <v>13</v>
      </c>
      <c r="F255" s="6">
        <v>24</v>
      </c>
      <c r="G255" s="14"/>
      <c r="H255" s="4"/>
      <c r="I255" s="4"/>
      <c r="J255" s="4"/>
      <c r="K255" s="4"/>
      <c r="L255" s="67"/>
    </row>
    <row r="256" spans="1:12" s="23" customFormat="1" x14ac:dyDescent="0.25">
      <c r="A256" s="74"/>
      <c r="B256" s="68"/>
      <c r="C256" s="29" t="s">
        <v>39</v>
      </c>
      <c r="D256" s="3" t="s">
        <v>15</v>
      </c>
      <c r="E256" s="14">
        <v>6</v>
      </c>
      <c r="F256" s="6">
        <v>10</v>
      </c>
      <c r="G256" s="4"/>
      <c r="H256" s="4"/>
      <c r="I256" s="4"/>
      <c r="J256" s="4"/>
      <c r="K256" s="4"/>
      <c r="L256" s="67"/>
    </row>
    <row r="257" spans="1:12" s="23" customFormat="1" x14ac:dyDescent="0.25">
      <c r="A257" s="74"/>
      <c r="B257" s="68"/>
      <c r="C257" s="29" t="s">
        <v>39</v>
      </c>
      <c r="D257" s="3" t="s">
        <v>10</v>
      </c>
      <c r="E257" s="14">
        <v>1</v>
      </c>
      <c r="F257" s="6">
        <v>2</v>
      </c>
      <c r="G257" s="4"/>
      <c r="H257" s="4"/>
      <c r="I257" s="4"/>
      <c r="J257" s="4"/>
      <c r="K257" s="4"/>
      <c r="L257" s="67"/>
    </row>
    <row r="258" spans="1:12" s="23" customFormat="1" x14ac:dyDescent="0.25">
      <c r="A258" s="74"/>
      <c r="B258" s="68"/>
      <c r="C258" s="29" t="s">
        <v>39</v>
      </c>
      <c r="D258" s="3" t="s">
        <v>11</v>
      </c>
      <c r="E258" s="14">
        <v>56</v>
      </c>
      <c r="F258" s="6">
        <v>93</v>
      </c>
      <c r="G258" s="14"/>
      <c r="H258" s="4"/>
      <c r="I258" s="4"/>
      <c r="J258" s="4"/>
      <c r="K258" s="4"/>
      <c r="L258" s="67"/>
    </row>
    <row r="259" spans="1:12" s="23" customFormat="1" x14ac:dyDescent="0.25">
      <c r="A259" s="74"/>
      <c r="B259" s="68"/>
      <c r="C259" s="29" t="s">
        <v>39</v>
      </c>
      <c r="D259" s="3" t="s">
        <v>12</v>
      </c>
      <c r="E259" s="14">
        <v>27</v>
      </c>
      <c r="F259" s="6">
        <v>49</v>
      </c>
      <c r="G259" s="14"/>
      <c r="H259" s="4"/>
      <c r="I259" s="4"/>
      <c r="J259" s="4"/>
      <c r="K259" s="4"/>
      <c r="L259" s="67"/>
    </row>
    <row r="260" spans="1:12" s="23" customFormat="1" x14ac:dyDescent="0.25">
      <c r="A260" s="74"/>
      <c r="B260" s="68"/>
      <c r="C260" s="29" t="s">
        <v>39</v>
      </c>
      <c r="D260" s="3" t="s">
        <v>31</v>
      </c>
      <c r="E260" s="14">
        <v>1</v>
      </c>
      <c r="F260" s="25"/>
      <c r="G260" s="4"/>
      <c r="H260" s="4"/>
      <c r="I260" s="4"/>
      <c r="J260" s="4"/>
      <c r="K260" s="4"/>
      <c r="L260" s="67"/>
    </row>
    <row r="261" spans="1:12" s="23" customFormat="1" x14ac:dyDescent="0.25">
      <c r="A261" s="74"/>
      <c r="B261" s="69"/>
      <c r="C261" s="7"/>
      <c r="D261" s="8" t="s">
        <v>13</v>
      </c>
      <c r="E261" s="9">
        <f>SUM(E241:E260)</f>
        <v>281</v>
      </c>
      <c r="F261" s="9">
        <f>SUM(F241:F260)</f>
        <v>470</v>
      </c>
      <c r="G261" s="10"/>
      <c r="H261" s="10"/>
      <c r="I261" s="11"/>
      <c r="J261" s="11"/>
      <c r="K261" s="9"/>
      <c r="L261" s="67"/>
    </row>
    <row r="262" spans="1:12" s="23" customFormat="1" x14ac:dyDescent="0.25">
      <c r="A262" s="74"/>
      <c r="B262" s="75" t="s">
        <v>60</v>
      </c>
      <c r="C262" s="37" t="s">
        <v>14</v>
      </c>
      <c r="D262" s="3" t="s">
        <v>29</v>
      </c>
      <c r="E262" s="38">
        <v>9</v>
      </c>
      <c r="F262" s="39"/>
      <c r="G262" s="4"/>
      <c r="H262" s="29"/>
      <c r="I262" s="4"/>
      <c r="J262" s="4"/>
      <c r="K262" s="4"/>
      <c r="L262" s="67"/>
    </row>
    <row r="263" spans="1:12" s="23" customFormat="1" x14ac:dyDescent="0.25">
      <c r="A263" s="74"/>
      <c r="B263" s="75"/>
      <c r="C263" s="37" t="s">
        <v>14</v>
      </c>
      <c r="D263" s="3" t="s">
        <v>30</v>
      </c>
      <c r="E263" s="38">
        <v>1</v>
      </c>
      <c r="F263" s="40"/>
      <c r="G263" s="4"/>
      <c r="H263" s="29"/>
      <c r="I263" s="4"/>
      <c r="J263" s="4"/>
      <c r="K263" s="4"/>
      <c r="L263" s="67"/>
    </row>
    <row r="264" spans="1:12" s="23" customFormat="1" x14ac:dyDescent="0.25">
      <c r="A264" s="74"/>
      <c r="B264" s="75"/>
      <c r="C264" s="37" t="s">
        <v>14</v>
      </c>
      <c r="D264" s="3" t="s">
        <v>11</v>
      </c>
      <c r="E264" s="38">
        <v>25</v>
      </c>
      <c r="F264" s="6">
        <v>42</v>
      </c>
      <c r="G264" s="4"/>
      <c r="H264" s="4"/>
      <c r="I264" s="4"/>
      <c r="J264" s="4"/>
      <c r="K264" s="4"/>
      <c r="L264" s="67"/>
    </row>
    <row r="265" spans="1:12" s="23" customFormat="1" x14ac:dyDescent="0.25">
      <c r="A265" s="74"/>
      <c r="B265" s="75"/>
      <c r="C265" s="37" t="s">
        <v>14</v>
      </c>
      <c r="D265" s="3" t="s">
        <v>12</v>
      </c>
      <c r="E265" s="38">
        <v>12</v>
      </c>
      <c r="F265" s="6">
        <v>22</v>
      </c>
      <c r="G265" s="4"/>
      <c r="H265" s="4"/>
      <c r="I265" s="4"/>
      <c r="J265" s="4"/>
      <c r="K265" s="4"/>
      <c r="L265" s="67"/>
    </row>
    <row r="266" spans="1:12" s="23" customFormat="1" x14ac:dyDescent="0.25">
      <c r="A266" s="74"/>
      <c r="B266" s="75"/>
      <c r="C266" s="37" t="s">
        <v>14</v>
      </c>
      <c r="D266" s="3" t="s">
        <v>31</v>
      </c>
      <c r="E266" s="38">
        <v>2</v>
      </c>
      <c r="F266" s="40"/>
      <c r="G266" s="4"/>
      <c r="H266" s="29"/>
      <c r="I266" s="4"/>
      <c r="J266" s="4"/>
      <c r="K266" s="4"/>
      <c r="L266" s="67"/>
    </row>
    <row r="267" spans="1:12" s="23" customFormat="1" x14ac:dyDescent="0.25">
      <c r="A267" s="74"/>
      <c r="B267" s="75"/>
      <c r="C267" s="41"/>
      <c r="D267" s="8" t="s">
        <v>13</v>
      </c>
      <c r="E267" s="42">
        <f>SUM(E262:E266)</f>
        <v>49</v>
      </c>
      <c r="F267" s="42">
        <f>SUM(F262:F266)</f>
        <v>64</v>
      </c>
      <c r="G267" s="10"/>
      <c r="H267" s="10"/>
      <c r="I267" s="43"/>
      <c r="J267" s="43"/>
      <c r="K267" s="42"/>
      <c r="L267" s="67"/>
    </row>
    <row r="268" spans="1:12" s="23" customFormat="1" x14ac:dyDescent="0.25">
      <c r="A268" s="74"/>
      <c r="B268" s="68" t="s">
        <v>61</v>
      </c>
      <c r="C268" s="37" t="s">
        <v>62</v>
      </c>
      <c r="D268" s="3" t="s">
        <v>29</v>
      </c>
      <c r="E268" s="38">
        <v>2</v>
      </c>
      <c r="F268" s="39"/>
      <c r="G268" s="4"/>
      <c r="H268" s="29"/>
      <c r="I268" s="4"/>
      <c r="J268" s="4"/>
      <c r="K268" s="4"/>
      <c r="L268" s="67"/>
    </row>
    <row r="269" spans="1:12" s="23" customFormat="1" x14ac:dyDescent="0.25">
      <c r="A269" s="74"/>
      <c r="B269" s="68"/>
      <c r="C269" s="37" t="s">
        <v>62</v>
      </c>
      <c r="D269" s="3" t="s">
        <v>30</v>
      </c>
      <c r="E269" s="38">
        <v>14</v>
      </c>
      <c r="F269" s="40"/>
      <c r="G269" s="4"/>
      <c r="H269" s="29"/>
      <c r="I269" s="4"/>
      <c r="J269" s="4"/>
      <c r="K269" s="4"/>
      <c r="L269" s="67"/>
    </row>
    <row r="270" spans="1:12" s="23" customFormat="1" x14ac:dyDescent="0.25">
      <c r="A270" s="74"/>
      <c r="B270" s="68"/>
      <c r="C270" s="37" t="s">
        <v>62</v>
      </c>
      <c r="D270" s="3" t="s">
        <v>15</v>
      </c>
      <c r="E270" s="38">
        <v>10</v>
      </c>
      <c r="F270" s="6">
        <v>17</v>
      </c>
      <c r="G270" s="4"/>
      <c r="H270" s="4"/>
      <c r="I270" s="4"/>
      <c r="J270" s="4"/>
      <c r="K270" s="4"/>
      <c r="L270" s="67"/>
    </row>
    <row r="271" spans="1:12" s="23" customFormat="1" x14ac:dyDescent="0.25">
      <c r="A271" s="74"/>
      <c r="B271" s="68"/>
      <c r="C271" s="37" t="s">
        <v>62</v>
      </c>
      <c r="D271" s="3" t="s">
        <v>10</v>
      </c>
      <c r="E271" s="38">
        <v>2</v>
      </c>
      <c r="F271" s="6">
        <v>3</v>
      </c>
      <c r="G271" s="4"/>
      <c r="H271" s="4"/>
      <c r="I271" s="4"/>
      <c r="J271" s="4"/>
      <c r="K271" s="4"/>
      <c r="L271" s="67"/>
    </row>
    <row r="272" spans="1:12" s="23" customFormat="1" x14ac:dyDescent="0.25">
      <c r="A272" s="74"/>
      <c r="B272" s="68"/>
      <c r="C272" s="37" t="s">
        <v>62</v>
      </c>
      <c r="D272" s="3" t="s">
        <v>11</v>
      </c>
      <c r="E272" s="38">
        <v>30</v>
      </c>
      <c r="F272" s="6">
        <v>50</v>
      </c>
      <c r="G272" s="4"/>
      <c r="H272" s="4"/>
      <c r="I272" s="4"/>
      <c r="J272" s="4"/>
      <c r="K272" s="4"/>
      <c r="L272" s="67"/>
    </row>
    <row r="273" spans="1:12" s="23" customFormat="1" x14ac:dyDescent="0.25">
      <c r="A273" s="74"/>
      <c r="B273" s="68"/>
      <c r="C273" s="37" t="s">
        <v>62</v>
      </c>
      <c r="D273" s="3" t="s">
        <v>12</v>
      </c>
      <c r="E273" s="38">
        <v>23</v>
      </c>
      <c r="F273" s="6">
        <v>42</v>
      </c>
      <c r="G273" s="4"/>
      <c r="H273" s="4"/>
      <c r="I273" s="4"/>
      <c r="J273" s="4"/>
      <c r="K273" s="4"/>
      <c r="L273" s="67"/>
    </row>
    <row r="274" spans="1:12" s="23" customFormat="1" x14ac:dyDescent="0.25">
      <c r="A274" s="74"/>
      <c r="B274" s="68"/>
      <c r="C274" s="37" t="s">
        <v>62</v>
      </c>
      <c r="D274" s="3" t="s">
        <v>31</v>
      </c>
      <c r="E274" s="38">
        <v>2</v>
      </c>
      <c r="F274" s="40"/>
      <c r="G274" s="4"/>
      <c r="H274" s="29"/>
      <c r="I274" s="4"/>
      <c r="J274" s="4"/>
      <c r="K274" s="4"/>
      <c r="L274" s="67"/>
    </row>
    <row r="275" spans="1:12" s="23" customFormat="1" x14ac:dyDescent="0.25">
      <c r="A275" s="74"/>
      <c r="B275" s="68"/>
      <c r="C275" s="37" t="s">
        <v>63</v>
      </c>
      <c r="D275" s="3" t="s">
        <v>30</v>
      </c>
      <c r="E275" s="38">
        <v>1</v>
      </c>
      <c r="F275" s="40"/>
      <c r="G275" s="4"/>
      <c r="H275" s="29"/>
      <c r="I275" s="4"/>
      <c r="J275" s="4"/>
      <c r="K275" s="4"/>
      <c r="L275" s="67"/>
    </row>
    <row r="276" spans="1:12" s="23" customFormat="1" x14ac:dyDescent="0.25">
      <c r="A276" s="74"/>
      <c r="B276" s="68"/>
      <c r="C276" s="37" t="s">
        <v>63</v>
      </c>
      <c r="D276" s="3" t="s">
        <v>12</v>
      </c>
      <c r="E276" s="38">
        <v>1</v>
      </c>
      <c r="F276" s="6">
        <v>2</v>
      </c>
      <c r="G276" s="4"/>
      <c r="H276" s="4"/>
      <c r="I276" s="4"/>
      <c r="J276" s="4"/>
      <c r="K276" s="4"/>
      <c r="L276" s="67"/>
    </row>
    <row r="277" spans="1:12" s="23" customFormat="1" x14ac:dyDescent="0.25">
      <c r="A277" s="74"/>
      <c r="B277" s="68"/>
      <c r="C277" s="37" t="s">
        <v>40</v>
      </c>
      <c r="D277" s="3" t="s">
        <v>11</v>
      </c>
      <c r="E277" s="38">
        <v>2</v>
      </c>
      <c r="F277" s="6">
        <v>3</v>
      </c>
      <c r="G277" s="4"/>
      <c r="H277" s="4"/>
      <c r="I277" s="4"/>
      <c r="J277" s="4"/>
      <c r="K277" s="4"/>
      <c r="L277" s="67"/>
    </row>
    <row r="278" spans="1:12" s="23" customFormat="1" x14ac:dyDescent="0.25">
      <c r="A278" s="74"/>
      <c r="B278" s="68"/>
      <c r="C278" s="37" t="s">
        <v>40</v>
      </c>
      <c r="D278" s="3" t="s">
        <v>12</v>
      </c>
      <c r="E278" s="38">
        <v>2</v>
      </c>
      <c r="F278" s="6">
        <v>4</v>
      </c>
      <c r="G278" s="4"/>
      <c r="H278" s="4"/>
      <c r="I278" s="4"/>
      <c r="J278" s="4"/>
      <c r="K278" s="4"/>
      <c r="L278" s="67"/>
    </row>
    <row r="279" spans="1:12" s="23" customFormat="1" x14ac:dyDescent="0.25">
      <c r="A279" s="74"/>
      <c r="B279" s="68"/>
      <c r="C279" s="37" t="s">
        <v>39</v>
      </c>
      <c r="D279" s="3" t="s">
        <v>30</v>
      </c>
      <c r="E279" s="38">
        <v>1</v>
      </c>
      <c r="F279" s="40"/>
      <c r="G279" s="4"/>
      <c r="H279" s="29"/>
      <c r="I279" s="4"/>
      <c r="J279" s="4"/>
      <c r="K279" s="4"/>
      <c r="L279" s="67"/>
    </row>
    <row r="280" spans="1:12" s="23" customFormat="1" x14ac:dyDescent="0.25">
      <c r="A280" s="74"/>
      <c r="B280" s="68"/>
      <c r="C280" s="37" t="s">
        <v>39</v>
      </c>
      <c r="D280" s="3" t="s">
        <v>15</v>
      </c>
      <c r="E280" s="38">
        <v>9</v>
      </c>
      <c r="F280" s="6">
        <v>15</v>
      </c>
      <c r="G280" s="4"/>
      <c r="H280" s="4"/>
      <c r="I280" s="4"/>
      <c r="J280" s="4"/>
      <c r="K280" s="4"/>
      <c r="L280" s="67"/>
    </row>
    <row r="281" spans="1:12" s="23" customFormat="1" x14ac:dyDescent="0.25">
      <c r="A281" s="74"/>
      <c r="B281" s="68"/>
      <c r="C281" s="37" t="s">
        <v>39</v>
      </c>
      <c r="D281" s="3" t="s">
        <v>10</v>
      </c>
      <c r="E281" s="38">
        <v>1</v>
      </c>
      <c r="F281" s="6">
        <v>2</v>
      </c>
      <c r="G281" s="4"/>
      <c r="H281" s="4"/>
      <c r="I281" s="4"/>
      <c r="J281" s="4"/>
      <c r="K281" s="4"/>
      <c r="L281" s="67"/>
    </row>
    <row r="282" spans="1:12" s="23" customFormat="1" x14ac:dyDescent="0.25">
      <c r="A282" s="74"/>
      <c r="B282" s="68"/>
      <c r="C282" s="37" t="s">
        <v>39</v>
      </c>
      <c r="D282" s="3" t="s">
        <v>11</v>
      </c>
      <c r="E282" s="38">
        <v>10</v>
      </c>
      <c r="F282" s="6">
        <v>17</v>
      </c>
      <c r="G282" s="4"/>
      <c r="H282" s="4"/>
      <c r="I282" s="4"/>
      <c r="J282" s="4"/>
      <c r="K282" s="4"/>
      <c r="L282" s="67"/>
    </row>
    <row r="283" spans="1:12" s="23" customFormat="1" x14ac:dyDescent="0.25">
      <c r="A283" s="74"/>
      <c r="B283" s="68"/>
      <c r="C283" s="37" t="s">
        <v>39</v>
      </c>
      <c r="D283" s="3" t="s">
        <v>12</v>
      </c>
      <c r="E283" s="38">
        <v>3</v>
      </c>
      <c r="F283" s="6">
        <v>5</v>
      </c>
      <c r="G283" s="4"/>
      <c r="H283" s="4"/>
      <c r="I283" s="4"/>
      <c r="J283" s="4"/>
      <c r="K283" s="4"/>
      <c r="L283" s="67"/>
    </row>
    <row r="284" spans="1:12" s="23" customFormat="1" x14ac:dyDescent="0.25">
      <c r="A284" s="74"/>
      <c r="B284" s="68"/>
      <c r="C284" s="37" t="s">
        <v>64</v>
      </c>
      <c r="D284" s="3" t="s">
        <v>29</v>
      </c>
      <c r="E284" s="38">
        <v>2</v>
      </c>
      <c r="F284" s="40"/>
      <c r="G284" s="4"/>
      <c r="H284" s="29"/>
      <c r="I284" s="4"/>
      <c r="J284" s="4"/>
      <c r="K284" s="4"/>
      <c r="L284" s="67"/>
    </row>
    <row r="285" spans="1:12" s="23" customFormat="1" x14ac:dyDescent="0.25">
      <c r="A285" s="74"/>
      <c r="B285" s="68"/>
      <c r="C285" s="37" t="s">
        <v>64</v>
      </c>
      <c r="D285" s="3" t="s">
        <v>30</v>
      </c>
      <c r="E285" s="38">
        <v>2</v>
      </c>
      <c r="F285" s="40"/>
      <c r="G285" s="4"/>
      <c r="H285" s="29"/>
      <c r="I285" s="4"/>
      <c r="J285" s="4"/>
      <c r="K285" s="4"/>
      <c r="L285" s="67"/>
    </row>
    <row r="286" spans="1:12" s="23" customFormat="1" x14ac:dyDescent="0.25">
      <c r="A286" s="74"/>
      <c r="B286" s="68"/>
      <c r="C286" s="37" t="s">
        <v>64</v>
      </c>
      <c r="D286" s="3" t="s">
        <v>11</v>
      </c>
      <c r="E286" s="38">
        <v>2</v>
      </c>
      <c r="F286" s="6">
        <v>3</v>
      </c>
      <c r="G286" s="4"/>
      <c r="H286" s="4"/>
      <c r="I286" s="4"/>
      <c r="J286" s="4"/>
      <c r="K286" s="4"/>
      <c r="L286" s="67"/>
    </row>
    <row r="287" spans="1:12" s="23" customFormat="1" x14ac:dyDescent="0.25">
      <c r="A287" s="74"/>
      <c r="B287" s="68"/>
      <c r="C287" s="37" t="s">
        <v>64</v>
      </c>
      <c r="D287" s="3" t="s">
        <v>12</v>
      </c>
      <c r="E287" s="38">
        <v>1</v>
      </c>
      <c r="F287" s="6">
        <v>2</v>
      </c>
      <c r="G287" s="29"/>
      <c r="H287" s="4"/>
      <c r="I287" s="4"/>
      <c r="J287" s="4"/>
      <c r="K287" s="4"/>
      <c r="L287" s="67"/>
    </row>
    <row r="288" spans="1:12" s="23" customFormat="1" x14ac:dyDescent="0.25">
      <c r="A288" s="74"/>
      <c r="B288" s="68"/>
      <c r="C288" s="41"/>
      <c r="D288" s="8" t="s">
        <v>13</v>
      </c>
      <c r="E288" s="42">
        <f>SUM(E268:E287)</f>
        <v>120</v>
      </c>
      <c r="F288" s="42">
        <f>SUM(F268:F287)</f>
        <v>165</v>
      </c>
      <c r="G288" s="10"/>
      <c r="H288" s="10"/>
      <c r="I288" s="43"/>
      <c r="J288" s="43"/>
      <c r="K288" s="42"/>
      <c r="L288" s="67"/>
    </row>
    <row r="289" spans="1:12" s="23" customFormat="1" x14ac:dyDescent="0.25">
      <c r="A289" s="74"/>
      <c r="B289" s="70" t="s">
        <v>65</v>
      </c>
      <c r="C289" s="2" t="s">
        <v>14</v>
      </c>
      <c r="D289" s="3" t="s">
        <v>15</v>
      </c>
      <c r="E289" s="28">
        <v>4</v>
      </c>
      <c r="F289" s="6">
        <v>7</v>
      </c>
      <c r="G289" s="14"/>
      <c r="H289" s="4"/>
      <c r="I289" s="4"/>
      <c r="J289" s="4"/>
      <c r="K289" s="4"/>
      <c r="L289" s="67"/>
    </row>
    <row r="290" spans="1:12" s="23" customFormat="1" x14ac:dyDescent="0.25">
      <c r="A290" s="74"/>
      <c r="B290" s="68"/>
      <c r="C290" s="2" t="s">
        <v>14</v>
      </c>
      <c r="D290" s="3" t="s">
        <v>10</v>
      </c>
      <c r="E290" s="28">
        <v>1</v>
      </c>
      <c r="F290" s="6">
        <v>2</v>
      </c>
      <c r="G290" s="14"/>
      <c r="H290" s="4"/>
      <c r="I290" s="4"/>
      <c r="J290" s="4"/>
      <c r="K290" s="4"/>
      <c r="L290" s="67"/>
    </row>
    <row r="291" spans="1:12" s="23" customFormat="1" x14ac:dyDescent="0.25">
      <c r="A291" s="74"/>
      <c r="B291" s="68"/>
      <c r="C291" s="2" t="s">
        <v>14</v>
      </c>
      <c r="D291" s="3" t="s">
        <v>11</v>
      </c>
      <c r="E291" s="28">
        <v>8</v>
      </c>
      <c r="F291" s="6">
        <v>13</v>
      </c>
      <c r="G291" s="14"/>
      <c r="H291" s="4"/>
      <c r="I291" s="4"/>
      <c r="J291" s="4"/>
      <c r="K291" s="4"/>
      <c r="L291" s="67"/>
    </row>
    <row r="292" spans="1:12" s="23" customFormat="1" x14ac:dyDescent="0.25">
      <c r="A292" s="74"/>
      <c r="B292" s="68"/>
      <c r="C292" s="2" t="s">
        <v>14</v>
      </c>
      <c r="D292" s="3" t="s">
        <v>12</v>
      </c>
      <c r="E292" s="5">
        <v>3</v>
      </c>
      <c r="F292" s="6">
        <v>5</v>
      </c>
      <c r="G292" s="4"/>
      <c r="H292" s="4"/>
      <c r="I292" s="4"/>
      <c r="J292" s="4"/>
      <c r="K292" s="4"/>
      <c r="L292" s="67"/>
    </row>
    <row r="293" spans="1:12" s="23" customFormat="1" x14ac:dyDescent="0.25">
      <c r="A293" s="74"/>
      <c r="B293" s="68"/>
      <c r="C293" s="2" t="s">
        <v>16</v>
      </c>
      <c r="D293" s="3" t="s">
        <v>15</v>
      </c>
      <c r="E293" s="28">
        <v>9</v>
      </c>
      <c r="F293" s="6">
        <v>15</v>
      </c>
      <c r="G293" s="14"/>
      <c r="H293" s="4"/>
      <c r="I293" s="4"/>
      <c r="J293" s="4"/>
      <c r="K293" s="4"/>
      <c r="L293" s="67"/>
    </row>
    <row r="294" spans="1:12" s="23" customFormat="1" x14ac:dyDescent="0.25">
      <c r="A294" s="74"/>
      <c r="B294" s="68"/>
      <c r="C294" s="2" t="s">
        <v>16</v>
      </c>
      <c r="D294" s="3" t="s">
        <v>10</v>
      </c>
      <c r="E294" s="28">
        <v>3</v>
      </c>
      <c r="F294" s="6">
        <v>5</v>
      </c>
      <c r="G294" s="14"/>
      <c r="H294" s="4"/>
      <c r="I294" s="4"/>
      <c r="J294" s="4"/>
      <c r="K294" s="4"/>
      <c r="L294" s="67"/>
    </row>
    <row r="295" spans="1:12" s="23" customFormat="1" x14ac:dyDescent="0.25">
      <c r="A295" s="74"/>
      <c r="B295" s="68"/>
      <c r="C295" s="2" t="s">
        <v>16</v>
      </c>
      <c r="D295" s="3" t="s">
        <v>11</v>
      </c>
      <c r="E295" s="28">
        <v>22</v>
      </c>
      <c r="F295" s="6">
        <v>37</v>
      </c>
      <c r="G295" s="14"/>
      <c r="H295" s="4"/>
      <c r="I295" s="4"/>
      <c r="J295" s="4"/>
      <c r="K295" s="4"/>
      <c r="L295" s="67"/>
    </row>
    <row r="296" spans="1:12" s="23" customFormat="1" x14ac:dyDescent="0.25">
      <c r="A296" s="74"/>
      <c r="B296" s="68"/>
      <c r="C296" s="2" t="s">
        <v>16</v>
      </c>
      <c r="D296" s="3" t="s">
        <v>12</v>
      </c>
      <c r="E296" s="5">
        <v>10</v>
      </c>
      <c r="F296" s="6">
        <v>18</v>
      </c>
      <c r="G296" s="4"/>
      <c r="H296" s="4"/>
      <c r="I296" s="4"/>
      <c r="J296" s="4"/>
      <c r="K296" s="4"/>
      <c r="L296" s="67"/>
    </row>
    <row r="297" spans="1:12" s="23" customFormat="1" x14ac:dyDescent="0.25">
      <c r="A297" s="74"/>
      <c r="B297" s="68"/>
      <c r="C297" s="2" t="s">
        <v>16</v>
      </c>
      <c r="D297" s="3" t="s">
        <v>31</v>
      </c>
      <c r="E297" s="5">
        <v>2</v>
      </c>
      <c r="F297" s="6"/>
      <c r="G297" s="4"/>
      <c r="H297" s="4"/>
      <c r="I297" s="4"/>
      <c r="J297" s="4"/>
      <c r="K297" s="4"/>
      <c r="L297" s="67"/>
    </row>
    <row r="298" spans="1:12" s="23" customFormat="1" x14ac:dyDescent="0.25">
      <c r="A298" s="74"/>
      <c r="B298" s="68"/>
      <c r="C298" s="2" t="s">
        <v>62</v>
      </c>
      <c r="D298" s="3" t="s">
        <v>15</v>
      </c>
      <c r="E298" s="28">
        <v>3</v>
      </c>
      <c r="F298" s="6">
        <v>5</v>
      </c>
      <c r="G298" s="14"/>
      <c r="H298" s="4"/>
      <c r="I298" s="4"/>
      <c r="J298" s="4"/>
      <c r="K298" s="4"/>
      <c r="L298" s="67"/>
    </row>
    <row r="299" spans="1:12" s="23" customFormat="1" x14ac:dyDescent="0.25">
      <c r="A299" s="74"/>
      <c r="B299" s="68"/>
      <c r="C299" s="2" t="s">
        <v>62</v>
      </c>
      <c r="D299" s="3" t="s">
        <v>10</v>
      </c>
      <c r="E299" s="28">
        <v>1</v>
      </c>
      <c r="F299" s="6">
        <v>2</v>
      </c>
      <c r="G299" s="14"/>
      <c r="H299" s="4"/>
      <c r="I299" s="4"/>
      <c r="J299" s="4"/>
      <c r="K299" s="4"/>
      <c r="L299" s="67"/>
    </row>
    <row r="300" spans="1:12" s="23" customFormat="1" x14ac:dyDescent="0.25">
      <c r="A300" s="74"/>
      <c r="B300" s="68"/>
      <c r="C300" s="2" t="s">
        <v>62</v>
      </c>
      <c r="D300" s="3" t="s">
        <v>11</v>
      </c>
      <c r="E300" s="28">
        <v>8</v>
      </c>
      <c r="F300" s="6">
        <v>13</v>
      </c>
      <c r="G300" s="14"/>
      <c r="H300" s="4"/>
      <c r="I300" s="4"/>
      <c r="J300" s="4"/>
      <c r="K300" s="4"/>
      <c r="L300" s="67"/>
    </row>
    <row r="301" spans="1:12" s="23" customFormat="1" x14ac:dyDescent="0.25">
      <c r="A301" s="74"/>
      <c r="B301" s="68"/>
      <c r="C301" s="2" t="s">
        <v>62</v>
      </c>
      <c r="D301" s="3" t="s">
        <v>12</v>
      </c>
      <c r="E301" s="5">
        <v>3</v>
      </c>
      <c r="F301" s="6">
        <v>5</v>
      </c>
      <c r="G301" s="4"/>
      <c r="H301" s="4"/>
      <c r="I301" s="4"/>
      <c r="J301" s="4"/>
      <c r="K301" s="4"/>
      <c r="L301" s="67"/>
    </row>
    <row r="302" spans="1:12" s="23" customFormat="1" x14ac:dyDescent="0.25">
      <c r="A302" s="74"/>
      <c r="B302" s="68"/>
      <c r="C302" s="29" t="s">
        <v>39</v>
      </c>
      <c r="D302" s="3" t="s">
        <v>15</v>
      </c>
      <c r="E302" s="14">
        <v>3</v>
      </c>
      <c r="F302" s="6">
        <v>5</v>
      </c>
      <c r="G302" s="4"/>
      <c r="H302" s="4"/>
      <c r="I302" s="4"/>
      <c r="J302" s="4"/>
      <c r="K302" s="4"/>
      <c r="L302" s="67"/>
    </row>
    <row r="303" spans="1:12" s="23" customFormat="1" x14ac:dyDescent="0.25">
      <c r="A303" s="74"/>
      <c r="B303" s="68"/>
      <c r="C303" s="29" t="s">
        <v>39</v>
      </c>
      <c r="D303" s="3" t="s">
        <v>10</v>
      </c>
      <c r="E303" s="14">
        <v>1</v>
      </c>
      <c r="F303" s="6">
        <v>2</v>
      </c>
      <c r="G303" s="4"/>
      <c r="H303" s="4"/>
      <c r="I303" s="4"/>
      <c r="J303" s="4"/>
      <c r="K303" s="4"/>
      <c r="L303" s="67"/>
    </row>
    <row r="304" spans="1:12" s="23" customFormat="1" x14ac:dyDescent="0.25">
      <c r="A304" s="74"/>
      <c r="B304" s="68"/>
      <c r="C304" s="29" t="s">
        <v>39</v>
      </c>
      <c r="D304" s="3" t="s">
        <v>11</v>
      </c>
      <c r="E304" s="14">
        <v>7</v>
      </c>
      <c r="F304" s="6">
        <v>12</v>
      </c>
      <c r="G304" s="14"/>
      <c r="H304" s="4"/>
      <c r="I304" s="4"/>
      <c r="J304" s="4"/>
      <c r="K304" s="4"/>
      <c r="L304" s="67"/>
    </row>
    <row r="305" spans="1:13" s="23" customFormat="1" x14ac:dyDescent="0.25">
      <c r="A305" s="74"/>
      <c r="B305" s="68"/>
      <c r="C305" s="29" t="s">
        <v>39</v>
      </c>
      <c r="D305" s="3" t="s">
        <v>12</v>
      </c>
      <c r="E305" s="14">
        <v>3</v>
      </c>
      <c r="F305" s="6">
        <v>5</v>
      </c>
      <c r="G305" s="14"/>
      <c r="H305" s="4"/>
      <c r="I305" s="4"/>
      <c r="J305" s="4"/>
      <c r="K305" s="4"/>
      <c r="L305" s="67"/>
    </row>
    <row r="306" spans="1:13" s="23" customFormat="1" x14ac:dyDescent="0.25">
      <c r="A306" s="74"/>
      <c r="B306" s="69"/>
      <c r="C306" s="7"/>
      <c r="D306" s="8" t="s">
        <v>13</v>
      </c>
      <c r="E306" s="9">
        <f>SUM(E289:E305)</f>
        <v>91</v>
      </c>
      <c r="F306" s="9">
        <f>SUM(F289:F305)</f>
        <v>151</v>
      </c>
      <c r="G306" s="10"/>
      <c r="H306" s="10"/>
      <c r="I306" s="11"/>
      <c r="J306" s="11"/>
      <c r="K306" s="9"/>
      <c r="L306" s="67"/>
    </row>
    <row r="307" spans="1:13" s="23" customFormat="1" x14ac:dyDescent="0.25">
      <c r="A307" s="74"/>
      <c r="B307" s="68" t="s">
        <v>66</v>
      </c>
      <c r="C307" s="2" t="s">
        <v>14</v>
      </c>
      <c r="D307" s="3" t="s">
        <v>11</v>
      </c>
      <c r="E307" s="5">
        <v>14</v>
      </c>
      <c r="F307" s="6">
        <v>23</v>
      </c>
      <c r="G307" s="4"/>
      <c r="H307" s="4"/>
      <c r="I307" s="4"/>
      <c r="J307" s="4"/>
      <c r="K307" s="4"/>
      <c r="L307" s="67"/>
    </row>
    <row r="308" spans="1:13" s="23" customFormat="1" x14ac:dyDescent="0.25">
      <c r="A308" s="74"/>
      <c r="B308" s="68"/>
      <c r="C308" s="2" t="s">
        <v>14</v>
      </c>
      <c r="D308" s="3" t="s">
        <v>12</v>
      </c>
      <c r="E308" s="5">
        <v>4</v>
      </c>
      <c r="F308" s="6">
        <v>7</v>
      </c>
      <c r="G308" s="4"/>
      <c r="H308" s="4"/>
      <c r="I308" s="4"/>
      <c r="J308" s="4"/>
      <c r="K308" s="4"/>
      <c r="L308" s="67"/>
    </row>
    <row r="309" spans="1:13" s="23" customFormat="1" x14ac:dyDescent="0.25">
      <c r="A309" s="74"/>
      <c r="B309" s="68"/>
      <c r="C309" s="2" t="s">
        <v>16</v>
      </c>
      <c r="D309" s="3" t="s">
        <v>30</v>
      </c>
      <c r="E309" s="5">
        <v>1</v>
      </c>
      <c r="F309" s="6"/>
      <c r="G309" s="4"/>
      <c r="I309" s="4"/>
      <c r="K309" s="4"/>
      <c r="L309" s="67"/>
    </row>
    <row r="310" spans="1:13" s="23" customFormat="1" x14ac:dyDescent="0.25">
      <c r="A310" s="74"/>
      <c r="B310" s="68"/>
      <c r="C310" s="2" t="s">
        <v>16</v>
      </c>
      <c r="D310" s="3" t="s">
        <v>15</v>
      </c>
      <c r="E310" s="5">
        <v>2</v>
      </c>
      <c r="F310" s="6">
        <v>3</v>
      </c>
      <c r="G310" s="14"/>
      <c r="H310" s="4"/>
      <c r="I310" s="4"/>
      <c r="J310" s="4"/>
      <c r="K310" s="4"/>
      <c r="L310" s="67"/>
    </row>
    <row r="311" spans="1:13" s="23" customFormat="1" x14ac:dyDescent="0.25">
      <c r="A311" s="74"/>
      <c r="B311" s="68"/>
      <c r="C311" s="2" t="s">
        <v>16</v>
      </c>
      <c r="D311" s="3" t="s">
        <v>11</v>
      </c>
      <c r="E311" s="5">
        <v>130</v>
      </c>
      <c r="F311" s="6">
        <v>217</v>
      </c>
      <c r="G311" s="14"/>
      <c r="H311" s="4"/>
      <c r="I311" s="4"/>
      <c r="J311" s="4"/>
      <c r="K311" s="4"/>
      <c r="L311" s="67"/>
    </row>
    <row r="312" spans="1:13" s="23" customFormat="1" x14ac:dyDescent="0.25">
      <c r="A312" s="74"/>
      <c r="B312" s="68"/>
      <c r="C312" s="2" t="s">
        <v>16</v>
      </c>
      <c r="D312" s="3" t="s">
        <v>12</v>
      </c>
      <c r="E312" s="5">
        <v>20</v>
      </c>
      <c r="F312" s="6">
        <v>36</v>
      </c>
      <c r="G312" s="14"/>
      <c r="H312" s="4"/>
      <c r="I312" s="4"/>
      <c r="J312" s="4"/>
      <c r="K312" s="4"/>
      <c r="L312" s="67"/>
    </row>
    <row r="313" spans="1:13" s="23" customFormat="1" x14ac:dyDescent="0.25">
      <c r="A313" s="74"/>
      <c r="B313" s="68"/>
      <c r="C313" s="2" t="s">
        <v>16</v>
      </c>
      <c r="D313" s="3" t="s">
        <v>31</v>
      </c>
      <c r="E313" s="23">
        <v>8</v>
      </c>
      <c r="F313" s="25"/>
      <c r="G313" s="4"/>
      <c r="H313" s="4"/>
      <c r="I313" s="4"/>
      <c r="J313" s="4"/>
      <c r="K313" s="4"/>
      <c r="L313" s="67"/>
    </row>
    <row r="314" spans="1:13" s="23" customFormat="1" x14ac:dyDescent="0.25">
      <c r="A314" s="74"/>
      <c r="B314" s="69"/>
      <c r="C314" s="7"/>
      <c r="D314" s="8" t="s">
        <v>13</v>
      </c>
      <c r="E314" s="9">
        <f>SUM(E307:E313)</f>
        <v>179</v>
      </c>
      <c r="F314" s="9">
        <f>SUM(F307:F313)</f>
        <v>286</v>
      </c>
      <c r="G314" s="10"/>
      <c r="H314" s="10"/>
      <c r="I314" s="11"/>
      <c r="J314" s="11"/>
      <c r="K314" s="9"/>
      <c r="L314" s="67"/>
    </row>
    <row r="315" spans="1:13" s="23" customFormat="1" x14ac:dyDescent="0.25">
      <c r="A315" s="74"/>
      <c r="B315" s="68" t="s">
        <v>67</v>
      </c>
      <c r="C315" s="2" t="s">
        <v>34</v>
      </c>
      <c r="D315" s="3" t="s">
        <v>11</v>
      </c>
      <c r="E315" s="27">
        <v>2</v>
      </c>
      <c r="F315" s="6">
        <v>3</v>
      </c>
      <c r="G315" s="14"/>
      <c r="H315" s="4"/>
      <c r="I315" s="4"/>
      <c r="J315" s="4"/>
      <c r="K315" s="4"/>
      <c r="L315" s="67"/>
      <c r="M315" s="35"/>
    </row>
    <row r="316" spans="1:13" s="23" customFormat="1" x14ac:dyDescent="0.25">
      <c r="A316" s="74"/>
      <c r="B316" s="68"/>
      <c r="C316" s="2" t="s">
        <v>34</v>
      </c>
      <c r="D316" s="3" t="s">
        <v>12</v>
      </c>
      <c r="E316" s="14">
        <v>1</v>
      </c>
      <c r="F316" s="6">
        <v>2</v>
      </c>
      <c r="G316" s="4"/>
      <c r="H316" s="4"/>
      <c r="I316" s="4"/>
      <c r="J316" s="4"/>
      <c r="K316" s="4"/>
      <c r="L316" s="67"/>
      <c r="M316" s="35"/>
    </row>
    <row r="317" spans="1:13" s="23" customFormat="1" x14ac:dyDescent="0.25">
      <c r="A317" s="74"/>
      <c r="B317" s="68"/>
      <c r="C317" s="29" t="s">
        <v>39</v>
      </c>
      <c r="D317" s="3" t="s">
        <v>30</v>
      </c>
      <c r="E317" s="14">
        <v>1</v>
      </c>
      <c r="F317" s="25"/>
      <c r="G317" s="4"/>
      <c r="H317" s="14"/>
      <c r="I317" s="4"/>
      <c r="J317" s="14"/>
      <c r="K317" s="4"/>
      <c r="L317" s="67"/>
      <c r="M317" s="35"/>
    </row>
    <row r="318" spans="1:13" s="23" customFormat="1" x14ac:dyDescent="0.25">
      <c r="A318" s="74"/>
      <c r="B318" s="68"/>
      <c r="C318" s="29" t="s">
        <v>39</v>
      </c>
      <c r="D318" s="3" t="s">
        <v>11</v>
      </c>
      <c r="E318" s="27">
        <v>8</v>
      </c>
      <c r="F318" s="6">
        <v>13</v>
      </c>
      <c r="G318" s="14"/>
      <c r="H318" s="4"/>
      <c r="I318" s="4"/>
      <c r="J318" s="4"/>
      <c r="K318" s="4"/>
      <c r="L318" s="67"/>
      <c r="M318" s="35"/>
    </row>
    <row r="319" spans="1:13" s="23" customFormat="1" x14ac:dyDescent="0.25">
      <c r="A319" s="74"/>
      <c r="B319" s="68"/>
      <c r="C319" s="29" t="s">
        <v>39</v>
      </c>
      <c r="D319" s="3" t="s">
        <v>12</v>
      </c>
      <c r="E319" s="27">
        <v>3</v>
      </c>
      <c r="F319" s="6">
        <v>5</v>
      </c>
      <c r="G319" s="4"/>
      <c r="H319" s="4"/>
      <c r="I319" s="4"/>
      <c r="J319" s="4"/>
      <c r="K319" s="4"/>
      <c r="L319" s="67"/>
      <c r="M319" s="35"/>
    </row>
    <row r="320" spans="1:13" s="23" customFormat="1" x14ac:dyDescent="0.25">
      <c r="A320" s="74"/>
      <c r="B320" s="68"/>
      <c r="C320" s="44"/>
      <c r="D320" s="45" t="s">
        <v>13</v>
      </c>
      <c r="E320" s="46">
        <f>SUM(E315:E319)</f>
        <v>15</v>
      </c>
      <c r="F320" s="46">
        <f>SUM(F315:F319)</f>
        <v>23</v>
      </c>
      <c r="G320" s="47"/>
      <c r="H320" s="47"/>
      <c r="I320" s="48"/>
      <c r="J320" s="48"/>
      <c r="K320" s="46"/>
      <c r="L320" s="67"/>
      <c r="M320" s="35"/>
    </row>
    <row r="321" spans="1:12" ht="14.45" customHeight="1" x14ac:dyDescent="0.25">
      <c r="A321" s="74"/>
      <c r="B321" s="60"/>
      <c r="C321" s="61"/>
      <c r="D321" s="49" t="s">
        <v>72</v>
      </c>
      <c r="E321" s="50">
        <f>E320+E314+E306+E288+E267+E261+E240+E226+E220+E213+E201+E192+E184+E173+E162+E151+E128+E110+E90+E81+E65+E45+E30+E19</f>
        <v>6780</v>
      </c>
      <c r="F321" s="50">
        <f>F320+F314+F306+F288+F267+F261+F240+F226+F220+F213+F201+F192+F184+F173+F162+F151+F128+F110+F90+F81+F65+F45+F30+F19</f>
        <v>10161</v>
      </c>
      <c r="G321" s="51"/>
      <c r="H321" s="51"/>
      <c r="I321" s="51"/>
      <c r="J321" s="51"/>
      <c r="K321" s="52"/>
      <c r="L321" s="56"/>
    </row>
    <row r="322" spans="1:12" x14ac:dyDescent="0.25">
      <c r="L322" s="64"/>
    </row>
    <row r="323" spans="1:12" x14ac:dyDescent="0.25">
      <c r="L323" s="64"/>
    </row>
    <row r="324" spans="1:12" x14ac:dyDescent="0.25">
      <c r="L324" s="64"/>
    </row>
    <row r="325" spans="1:12" x14ac:dyDescent="0.25">
      <c r="L325" s="64"/>
    </row>
  </sheetData>
  <autoFilter ref="A2:L321"/>
  <mergeCells count="26">
    <mergeCell ref="B268:B288"/>
    <mergeCell ref="B289:B306"/>
    <mergeCell ref="B307:B314"/>
    <mergeCell ref="B315:B320"/>
    <mergeCell ref="B202:B213"/>
    <mergeCell ref="B214:B220"/>
    <mergeCell ref="B221:B226"/>
    <mergeCell ref="B227:B240"/>
    <mergeCell ref="B241:B261"/>
    <mergeCell ref="B262:B267"/>
    <mergeCell ref="B193:B201"/>
    <mergeCell ref="A3:A321"/>
    <mergeCell ref="B3:B19"/>
    <mergeCell ref="L3:L320"/>
    <mergeCell ref="B20:B30"/>
    <mergeCell ref="B31:B45"/>
    <mergeCell ref="B46:B65"/>
    <mergeCell ref="B66:B81"/>
    <mergeCell ref="B82:B90"/>
    <mergeCell ref="B91:B110"/>
    <mergeCell ref="B111:B128"/>
    <mergeCell ref="B129:B151"/>
    <mergeCell ref="B152:B162"/>
    <mergeCell ref="B163:B173"/>
    <mergeCell ref="B174:B184"/>
    <mergeCell ref="B185:B192"/>
  </mergeCells>
  <conditionalFormatting sqref="B3:B19">
    <cfRule type="duplicateValues" dxfId="31" priority="31"/>
    <cfRule type="duplicateValues" dxfId="30" priority="32"/>
  </conditionalFormatting>
  <conditionalFormatting sqref="B20:B30">
    <cfRule type="duplicateValues" dxfId="29" priority="29"/>
    <cfRule type="duplicateValues" dxfId="28" priority="30"/>
  </conditionalFormatting>
  <conditionalFormatting sqref="B31:B45">
    <cfRule type="duplicateValues" dxfId="27" priority="27"/>
    <cfRule type="duplicateValues" dxfId="26" priority="28"/>
  </conditionalFormatting>
  <conditionalFormatting sqref="B46:B81">
    <cfRule type="duplicateValues" dxfId="25" priority="25"/>
    <cfRule type="duplicateValues" dxfId="24" priority="26"/>
  </conditionalFormatting>
  <conditionalFormatting sqref="B82:B90">
    <cfRule type="duplicateValues" dxfId="23" priority="23"/>
    <cfRule type="duplicateValues" dxfId="22" priority="24"/>
  </conditionalFormatting>
  <conditionalFormatting sqref="B91:B110">
    <cfRule type="duplicateValues" dxfId="21" priority="21"/>
    <cfRule type="duplicateValues" dxfId="20" priority="22"/>
  </conditionalFormatting>
  <conditionalFormatting sqref="B111:B128">
    <cfRule type="duplicateValues" dxfId="19" priority="19"/>
    <cfRule type="duplicateValues" dxfId="18" priority="20"/>
  </conditionalFormatting>
  <conditionalFormatting sqref="B129:B151">
    <cfRule type="duplicateValues" dxfId="17" priority="17"/>
    <cfRule type="duplicateValues" dxfId="16" priority="18"/>
  </conditionalFormatting>
  <conditionalFormatting sqref="B152:B184">
    <cfRule type="duplicateValues" dxfId="15" priority="15"/>
    <cfRule type="duplicateValues" dxfId="14" priority="16"/>
  </conditionalFormatting>
  <conditionalFormatting sqref="B185:B192">
    <cfRule type="duplicateValues" dxfId="13" priority="13"/>
    <cfRule type="duplicateValues" dxfId="12" priority="14"/>
  </conditionalFormatting>
  <conditionalFormatting sqref="B202:B213">
    <cfRule type="duplicateValues" dxfId="11" priority="11"/>
    <cfRule type="duplicateValues" dxfId="10" priority="12"/>
  </conditionalFormatting>
  <conditionalFormatting sqref="B241:B261">
    <cfRule type="duplicateValues" dxfId="9" priority="9"/>
    <cfRule type="duplicateValues" dxfId="8" priority="10"/>
  </conditionalFormatting>
  <conditionalFormatting sqref="B262:B267">
    <cfRule type="duplicateValues" dxfId="7" priority="7"/>
    <cfRule type="duplicateValues" dxfId="6" priority="8"/>
  </conditionalFormatting>
  <conditionalFormatting sqref="B268:B288">
    <cfRule type="duplicateValues" dxfId="5" priority="5"/>
    <cfRule type="duplicateValues" dxfId="4" priority="6"/>
  </conditionalFormatting>
  <conditionalFormatting sqref="B289:B306">
    <cfRule type="duplicateValues" dxfId="3" priority="3"/>
    <cfRule type="duplicateValues" dxfId="2" priority="4"/>
  </conditionalFormatting>
  <conditionalFormatting sqref="B307:B314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L11" sqref="L11"/>
    </sheetView>
  </sheetViews>
  <sheetFormatPr defaultRowHeight="15" x14ac:dyDescent="0.25"/>
  <cols>
    <col min="3" max="3" width="10.7109375" customWidth="1"/>
    <col min="4" max="4" width="9.140625" customWidth="1"/>
    <col min="5" max="5" width="12.140625" customWidth="1"/>
    <col min="6" max="6" width="11.5703125" customWidth="1"/>
    <col min="7" max="7" width="12.7109375" customWidth="1"/>
  </cols>
  <sheetData>
    <row r="3" spans="3:9" ht="15.75" x14ac:dyDescent="0.25">
      <c r="C3" s="15"/>
      <c r="D3" s="15"/>
      <c r="E3" s="15"/>
      <c r="F3" s="15"/>
      <c r="G3" s="15"/>
      <c r="H3" s="15"/>
      <c r="I3" s="15"/>
    </row>
    <row r="4" spans="3:9" ht="15.75" x14ac:dyDescent="0.25">
      <c r="C4" s="76" t="s">
        <v>18</v>
      </c>
      <c r="D4" s="76"/>
      <c r="E4" s="76"/>
      <c r="F4" s="76"/>
      <c r="G4" s="76"/>
      <c r="H4" s="76"/>
      <c r="I4" s="76"/>
    </row>
    <row r="5" spans="3:9" ht="15.75" x14ac:dyDescent="0.25">
      <c r="C5" s="77" t="s">
        <v>19</v>
      </c>
      <c r="D5" s="77"/>
      <c r="E5" s="77"/>
      <c r="F5" s="77"/>
      <c r="G5" s="77"/>
      <c r="H5" s="77"/>
      <c r="I5" s="77"/>
    </row>
    <row r="6" spans="3:9" ht="33" customHeight="1" x14ac:dyDescent="0.25">
      <c r="C6" s="78" t="s">
        <v>74</v>
      </c>
      <c r="D6" s="77"/>
      <c r="E6" s="77"/>
      <c r="F6" s="77"/>
      <c r="G6" s="77"/>
      <c r="H6" s="77"/>
      <c r="I6" s="77"/>
    </row>
    <row r="7" spans="3:9" ht="15.75" x14ac:dyDescent="0.25">
      <c r="C7" s="77"/>
      <c r="D7" s="77"/>
      <c r="E7" s="77"/>
      <c r="F7" s="77"/>
      <c r="G7" s="77"/>
      <c r="H7" s="77"/>
      <c r="I7" s="77"/>
    </row>
    <row r="8" spans="3:9" ht="15.75" x14ac:dyDescent="0.25">
      <c r="C8" s="16"/>
      <c r="D8" s="16"/>
      <c r="E8" s="16"/>
      <c r="F8" s="16"/>
      <c r="G8" s="16"/>
      <c r="H8" s="16"/>
      <c r="I8" s="16"/>
    </row>
    <row r="9" spans="3:9" ht="15.75" x14ac:dyDescent="0.25">
      <c r="C9" s="16"/>
      <c r="D9" s="16"/>
      <c r="E9" s="16"/>
      <c r="F9" s="16"/>
      <c r="G9" s="16"/>
      <c r="H9" s="16"/>
      <c r="I9" s="16"/>
    </row>
    <row r="10" spans="3:9" ht="15.75" x14ac:dyDescent="0.25">
      <c r="C10" s="16"/>
      <c r="D10" s="16"/>
      <c r="E10" s="16"/>
      <c r="F10" s="16"/>
      <c r="G10" s="16"/>
      <c r="H10" s="16"/>
      <c r="I10" s="16"/>
    </row>
    <row r="11" spans="3:9" ht="43.5" customHeight="1" x14ac:dyDescent="0.25">
      <c r="C11" s="79" t="s">
        <v>70</v>
      </c>
      <c r="D11" s="81" t="s">
        <v>78</v>
      </c>
      <c r="E11" s="82"/>
      <c r="F11" s="82"/>
      <c r="G11" s="83" t="s">
        <v>20</v>
      </c>
      <c r="H11" s="16"/>
      <c r="I11" s="16"/>
    </row>
    <row r="12" spans="3:9" ht="31.5" x14ac:dyDescent="0.25">
      <c r="C12" s="80"/>
      <c r="D12" s="66" t="s">
        <v>75</v>
      </c>
      <c r="E12" s="66" t="s">
        <v>76</v>
      </c>
      <c r="F12" s="66" t="s">
        <v>77</v>
      </c>
      <c r="G12" s="80"/>
      <c r="H12" s="16"/>
      <c r="I12" s="16"/>
    </row>
    <row r="13" spans="3:9" ht="15.75" x14ac:dyDescent="0.25">
      <c r="C13" s="53" t="s">
        <v>71</v>
      </c>
      <c r="D13" s="53">
        <v>2260</v>
      </c>
      <c r="E13" s="53">
        <v>2260</v>
      </c>
      <c r="F13" s="53">
        <v>2260</v>
      </c>
      <c r="G13" s="62">
        <v>6780</v>
      </c>
      <c r="H13" s="16"/>
      <c r="I13" s="16"/>
    </row>
    <row r="15" spans="3:9" x14ac:dyDescent="0.25">
      <c r="C15" s="17" t="s">
        <v>21</v>
      </c>
      <c r="D15" s="17"/>
      <c r="E15" s="17"/>
      <c r="F15" s="17"/>
      <c r="G15" s="18"/>
      <c r="H15" s="18"/>
    </row>
    <row r="16" spans="3:9" x14ac:dyDescent="0.25">
      <c r="C16" s="19" t="s">
        <v>22</v>
      </c>
      <c r="D16" s="20"/>
      <c r="E16" s="21"/>
      <c r="F16" s="17"/>
      <c r="G16" s="20"/>
      <c r="H16" s="20"/>
    </row>
    <row r="17" spans="3:8" x14ac:dyDescent="0.25">
      <c r="C17" s="19"/>
      <c r="D17" s="20"/>
      <c r="E17" s="21"/>
      <c r="F17" s="17"/>
      <c r="G17" s="20"/>
      <c r="H17" s="20"/>
    </row>
    <row r="18" spans="3:8" x14ac:dyDescent="0.25">
      <c r="C18" s="17" t="s">
        <v>23</v>
      </c>
      <c r="D18" s="17"/>
      <c r="E18" s="17"/>
      <c r="F18" s="17"/>
      <c r="G18" s="20"/>
      <c r="H18" s="20"/>
    </row>
    <row r="19" spans="3:8" x14ac:dyDescent="0.25">
      <c r="C19" s="22" t="s">
        <v>24</v>
      </c>
      <c r="D19" s="22"/>
      <c r="E19" s="22"/>
      <c r="F19" s="22"/>
      <c r="G19" s="22"/>
      <c r="H19" s="22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2025-07-01T05:39:07Z</dcterms:modified>
</cp:coreProperties>
</file>