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  <sheet name="Лист2" sheetId="16" r:id="rId4"/>
  </sheets>
  <definedNames>
    <definedName name="_xlnm._FilterDatabase" localSheetId="0" hidden="1">'Прил. 1'!$A$2:$L$30</definedName>
    <definedName name="_xlnm._FilterDatabase" localSheetId="1" hidden="1">'Прил. 2'!$A$2:$L$30</definedName>
  </definedNames>
  <calcPr calcId="162913"/>
</workbook>
</file>

<file path=xl/calcChain.xml><?xml version="1.0" encoding="utf-8"?>
<calcChain xmlns="http://schemas.openxmlformats.org/spreadsheetml/2006/main">
  <c r="F29" i="15" l="1"/>
  <c r="F30" i="15" s="1"/>
  <c r="E29" i="15"/>
  <c r="F17" i="15"/>
  <c r="E17" i="15"/>
  <c r="E30" i="15" s="1"/>
  <c r="F29" i="13" l="1"/>
  <c r="E29" i="13"/>
  <c r="J28" i="13"/>
  <c r="K28" i="13" s="1"/>
  <c r="J27" i="13"/>
  <c r="K27" i="13" s="1"/>
  <c r="I26" i="13"/>
  <c r="K26" i="13" s="1"/>
  <c r="J25" i="13"/>
  <c r="K25" i="13" s="1"/>
  <c r="J24" i="13"/>
  <c r="K24" i="13" s="1"/>
  <c r="J23" i="13"/>
  <c r="K23" i="13" s="1"/>
  <c r="I22" i="13"/>
  <c r="K22" i="13" s="1"/>
  <c r="I21" i="13"/>
  <c r="K21" i="13" s="1"/>
  <c r="I20" i="13"/>
  <c r="K20" i="13" s="1"/>
  <c r="I19" i="13"/>
  <c r="K19" i="13" s="1"/>
  <c r="I18" i="13"/>
  <c r="K18" i="13" s="1"/>
  <c r="F17" i="13"/>
  <c r="E17" i="13"/>
  <c r="I16" i="13"/>
  <c r="K16" i="13" s="1"/>
  <c r="J15" i="13"/>
  <c r="K15" i="13" s="1"/>
  <c r="J14" i="13"/>
  <c r="K14" i="13" s="1"/>
  <c r="J13" i="13"/>
  <c r="K13" i="13" s="1"/>
  <c r="J12" i="13"/>
  <c r="K12" i="13" s="1"/>
  <c r="I11" i="13"/>
  <c r="K11" i="13" s="1"/>
  <c r="I10" i="13"/>
  <c r="K10" i="13" s="1"/>
  <c r="I9" i="13"/>
  <c r="K9" i="13" s="1"/>
  <c r="J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E30" i="13" l="1"/>
  <c r="K17" i="13"/>
  <c r="F30" i="13"/>
  <c r="K29" i="13"/>
  <c r="K30" i="13" l="1"/>
</calcChain>
</file>

<file path=xl/sharedStrings.xml><?xml version="1.0" encoding="utf-8"?>
<sst xmlns="http://schemas.openxmlformats.org/spreadsheetml/2006/main" count="152" uniqueCount="46">
  <si>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</si>
  <si>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</si>
  <si>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</si>
  <si>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</si>
  <si>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</si>
  <si>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</si>
  <si>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</si>
  <si>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</si>
  <si>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</si>
  <si>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</si>
  <si>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</si>
  <si>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</si>
  <si>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</si>
  <si>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</si>
  <si>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</si>
  <si>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</si>
  <si>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</si>
  <si>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</si>
  <si>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</si>
  <si>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</si>
  <si>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</si>
  <si>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</si>
  <si>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</si>
  <si>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</si>
  <si>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</si>
  <si>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</si>
  <si>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</si>
  <si>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</si>
  <si>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</si>
  <si>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</si>
  <si>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</si>
  <si>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Клен</t>
  </si>
  <si>
    <t>Ясен</t>
  </si>
  <si>
    <t>45 а</t>
  </si>
  <si>
    <t>79 г</t>
  </si>
  <si>
    <t xml:space="preserve">Гаранция за участие в лева </t>
  </si>
  <si>
    <t xml:space="preserve">Приложение 1 </t>
  </si>
  <si>
    <t>ОБЕКТ</t>
  </si>
  <si>
    <t>3-68-25</t>
  </si>
  <si>
    <t>Всичко за обект 3-68-25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</si>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</sst>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2" xfId="0" applyFont="1" applyBorder="1"/>
    <xf numFmtId="1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2" fillId="2" borderId="7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/>
    </xf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L3" sqref="L3:L29"/>
    </sheetView>
  </sheetViews>
  <sheetFormatPr defaultRowHeight="15.75" x14ac:dyDescent="0.25"/>
  <cols>
    <col min="1" max="1" width="9.140625" style="34"/>
    <col min="2" max="2" width="15.5703125" style="31" customWidth="1"/>
    <col min="3" max="3" width="12.5703125" style="31" customWidth="1"/>
    <col min="4" max="4" width="41" style="31" customWidth="1"/>
    <col min="5" max="5" width="17.7109375" style="31" customWidth="1"/>
    <col min="6" max="6" width="14.42578125" style="31" customWidth="1"/>
    <col min="7" max="8" width="13.28515625" style="31" customWidth="1"/>
    <col min="9" max="9" width="12.140625" style="31" customWidth="1"/>
    <col min="10" max="10" width="10.42578125" style="31" customWidth="1"/>
    <col min="11" max="11" width="10.85546875" style="31" customWidth="1"/>
    <col min="12" max="12" width="10.85546875" style="22" customWidth="1"/>
    <col min="13" max="16384" width="9.140625" style="31"/>
  </cols>
  <sheetData>
    <row r="1" spans="1:12" x14ac:dyDescent="0.25">
      <c r="B1" s="35"/>
      <c r="C1" s="22"/>
      <c r="D1" s="22" t="s">
        <v>36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28" t="s">
        <v>17</v>
      </c>
      <c r="B2" s="29" t="s">
        <v>0</v>
      </c>
      <c r="C2" s="12" t="s">
        <v>1</v>
      </c>
      <c r="D2" s="1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38" t="s">
        <v>35</v>
      </c>
    </row>
    <row r="3" spans="1:12" x14ac:dyDescent="0.25">
      <c r="A3" s="40" t="s">
        <v>38</v>
      </c>
      <c r="B3" s="41" t="s">
        <v>33</v>
      </c>
      <c r="C3" s="2" t="s">
        <v>14</v>
      </c>
      <c r="D3" s="3" t="s">
        <v>28</v>
      </c>
      <c r="E3" s="24">
        <v>2</v>
      </c>
      <c r="F3" s="6"/>
      <c r="G3" s="4">
        <v>200</v>
      </c>
      <c r="H3" s="4"/>
      <c r="I3" s="4">
        <f>E3*G3</f>
        <v>400</v>
      </c>
      <c r="J3" s="4"/>
      <c r="K3" s="4">
        <f>I3</f>
        <v>400</v>
      </c>
      <c r="L3" s="43"/>
    </row>
    <row r="4" spans="1:12" x14ac:dyDescent="0.25">
      <c r="A4" s="40"/>
      <c r="B4" s="41"/>
      <c r="C4" s="2" t="s">
        <v>14</v>
      </c>
      <c r="D4" s="3" t="s">
        <v>29</v>
      </c>
      <c r="E4" s="5">
        <v>3</v>
      </c>
      <c r="F4" s="6"/>
      <c r="G4" s="4">
        <v>180</v>
      </c>
      <c r="H4" s="4"/>
      <c r="I4" s="4">
        <f>E4*G4</f>
        <v>540</v>
      </c>
      <c r="J4" s="4"/>
      <c r="K4" s="4">
        <f>I4</f>
        <v>540</v>
      </c>
      <c r="L4" s="43"/>
    </row>
    <row r="5" spans="1:12" x14ac:dyDescent="0.25">
      <c r="A5" s="40"/>
      <c r="B5" s="41"/>
      <c r="C5" s="2" t="s">
        <v>14</v>
      </c>
      <c r="D5" s="3" t="s">
        <v>15</v>
      </c>
      <c r="E5" s="5">
        <v>6</v>
      </c>
      <c r="F5" s="6">
        <v>11</v>
      </c>
      <c r="G5" s="4"/>
      <c r="H5" s="4">
        <v>51</v>
      </c>
      <c r="I5" s="4"/>
      <c r="J5" s="4">
        <f>F5*H5</f>
        <v>561</v>
      </c>
      <c r="K5" s="4">
        <f>J5</f>
        <v>561</v>
      </c>
      <c r="L5" s="43"/>
    </row>
    <row r="6" spans="1:12" x14ac:dyDescent="0.25">
      <c r="A6" s="40"/>
      <c r="B6" s="41"/>
      <c r="C6" s="2" t="s">
        <v>14</v>
      </c>
      <c r="D6" s="3" t="s">
        <v>10</v>
      </c>
      <c r="E6" s="5">
        <v>8</v>
      </c>
      <c r="F6" s="6">
        <v>15</v>
      </c>
      <c r="G6" s="4"/>
      <c r="H6" s="4">
        <v>51</v>
      </c>
      <c r="I6" s="4"/>
      <c r="J6" s="4">
        <f>F6*H6</f>
        <v>765</v>
      </c>
      <c r="K6" s="4">
        <f>J6</f>
        <v>765</v>
      </c>
      <c r="L6" s="43"/>
    </row>
    <row r="7" spans="1:12" x14ac:dyDescent="0.25">
      <c r="A7" s="40"/>
      <c r="B7" s="41"/>
      <c r="C7" s="2" t="s">
        <v>14</v>
      </c>
      <c r="D7" s="3" t="s">
        <v>11</v>
      </c>
      <c r="E7" s="5">
        <v>182</v>
      </c>
      <c r="F7" s="6">
        <v>303</v>
      </c>
      <c r="G7" s="4"/>
      <c r="H7" s="4">
        <v>51</v>
      </c>
      <c r="I7" s="4"/>
      <c r="J7" s="4">
        <f>F7*H7</f>
        <v>15453</v>
      </c>
      <c r="K7" s="4">
        <f>J7</f>
        <v>15453</v>
      </c>
      <c r="L7" s="43"/>
    </row>
    <row r="8" spans="1:12" x14ac:dyDescent="0.25">
      <c r="A8" s="40"/>
      <c r="B8" s="41"/>
      <c r="C8" s="2" t="s">
        <v>14</v>
      </c>
      <c r="D8" s="3" t="s">
        <v>12</v>
      </c>
      <c r="E8" s="5">
        <v>95</v>
      </c>
      <c r="F8" s="6">
        <v>173</v>
      </c>
      <c r="G8" s="4"/>
      <c r="H8" s="4">
        <v>51</v>
      </c>
      <c r="I8" s="4"/>
      <c r="J8" s="4">
        <f>F8*H8</f>
        <v>8823</v>
      </c>
      <c r="K8" s="4">
        <f>J8</f>
        <v>8823</v>
      </c>
      <c r="L8" s="43"/>
    </row>
    <row r="9" spans="1:12" x14ac:dyDescent="0.25">
      <c r="A9" s="40"/>
      <c r="B9" s="41"/>
      <c r="C9" s="2" t="s">
        <v>14</v>
      </c>
      <c r="D9" s="3" t="s">
        <v>30</v>
      </c>
      <c r="E9" s="5">
        <v>2</v>
      </c>
      <c r="F9" s="6"/>
      <c r="G9" s="4">
        <v>125</v>
      </c>
      <c r="H9" s="4"/>
      <c r="I9" s="4">
        <f>E9*G9</f>
        <v>250</v>
      </c>
      <c r="J9" s="4"/>
      <c r="K9" s="4">
        <f>I9</f>
        <v>250</v>
      </c>
      <c r="L9" s="43"/>
    </row>
    <row r="10" spans="1:12" x14ac:dyDescent="0.25">
      <c r="A10" s="40"/>
      <c r="B10" s="41"/>
      <c r="C10" s="2" t="s">
        <v>16</v>
      </c>
      <c r="D10" s="3" t="s">
        <v>28</v>
      </c>
      <c r="E10" s="24">
        <v>1</v>
      </c>
      <c r="F10" s="6"/>
      <c r="G10" s="4">
        <v>123</v>
      </c>
      <c r="H10" s="4"/>
      <c r="I10" s="4">
        <f>E10*G10</f>
        <v>123</v>
      </c>
      <c r="J10" s="4"/>
      <c r="K10" s="4">
        <f>I10</f>
        <v>123</v>
      </c>
      <c r="L10" s="43"/>
    </row>
    <row r="11" spans="1:12" x14ac:dyDescent="0.25">
      <c r="A11" s="40"/>
      <c r="B11" s="41"/>
      <c r="C11" s="2" t="s">
        <v>16</v>
      </c>
      <c r="D11" s="3" t="s">
        <v>29</v>
      </c>
      <c r="E11" s="5">
        <v>2</v>
      </c>
      <c r="F11" s="6"/>
      <c r="G11" s="4">
        <v>123</v>
      </c>
      <c r="H11" s="13"/>
      <c r="I11" s="4">
        <f>E11*G11</f>
        <v>246</v>
      </c>
      <c r="J11" s="13"/>
      <c r="K11" s="4">
        <f>I11</f>
        <v>246</v>
      </c>
      <c r="L11" s="43"/>
    </row>
    <row r="12" spans="1:12" x14ac:dyDescent="0.25">
      <c r="A12" s="40"/>
      <c r="B12" s="41"/>
      <c r="C12" s="2" t="s">
        <v>16</v>
      </c>
      <c r="D12" s="3" t="s">
        <v>15</v>
      </c>
      <c r="E12" s="5">
        <v>1</v>
      </c>
      <c r="F12" s="6">
        <v>2</v>
      </c>
      <c r="G12" s="4"/>
      <c r="H12" s="4">
        <v>51</v>
      </c>
      <c r="I12" s="4"/>
      <c r="J12" s="4">
        <f>F12*H12</f>
        <v>102</v>
      </c>
      <c r="K12" s="4">
        <f>J12</f>
        <v>102</v>
      </c>
      <c r="L12" s="43"/>
    </row>
    <row r="13" spans="1:12" x14ac:dyDescent="0.25">
      <c r="A13" s="40"/>
      <c r="B13" s="41"/>
      <c r="C13" s="2" t="s">
        <v>16</v>
      </c>
      <c r="D13" s="3" t="s">
        <v>10</v>
      </c>
      <c r="E13" s="5">
        <v>1</v>
      </c>
      <c r="F13" s="6">
        <v>2</v>
      </c>
      <c r="G13" s="4"/>
      <c r="H13" s="4">
        <v>51</v>
      </c>
      <c r="I13" s="4"/>
      <c r="J13" s="4">
        <f>F13*H13</f>
        <v>102</v>
      </c>
      <c r="K13" s="4">
        <f>J13</f>
        <v>102</v>
      </c>
      <c r="L13" s="43"/>
    </row>
    <row r="14" spans="1:12" x14ac:dyDescent="0.25">
      <c r="A14" s="40"/>
      <c r="B14" s="41"/>
      <c r="C14" s="2" t="s">
        <v>16</v>
      </c>
      <c r="D14" s="3" t="s">
        <v>11</v>
      </c>
      <c r="E14" s="5">
        <v>9</v>
      </c>
      <c r="F14" s="6">
        <v>15</v>
      </c>
      <c r="G14" s="4"/>
      <c r="H14" s="4">
        <v>51</v>
      </c>
      <c r="I14" s="4"/>
      <c r="J14" s="4">
        <f>F14*H14</f>
        <v>765</v>
      </c>
      <c r="K14" s="4">
        <f>J14</f>
        <v>765</v>
      </c>
      <c r="L14" s="43"/>
    </row>
    <row r="15" spans="1:12" x14ac:dyDescent="0.25">
      <c r="A15" s="40"/>
      <c r="B15" s="41"/>
      <c r="C15" s="2" t="s">
        <v>16</v>
      </c>
      <c r="D15" s="3" t="s">
        <v>12</v>
      </c>
      <c r="E15" s="13">
        <v>6</v>
      </c>
      <c r="F15" s="6">
        <v>11</v>
      </c>
      <c r="G15" s="4"/>
      <c r="H15" s="4">
        <v>51</v>
      </c>
      <c r="I15" s="4"/>
      <c r="J15" s="4">
        <f>F15*H15</f>
        <v>561</v>
      </c>
      <c r="K15" s="4">
        <f>J15</f>
        <v>561</v>
      </c>
      <c r="L15" s="43"/>
    </row>
    <row r="16" spans="1:12" x14ac:dyDescent="0.25">
      <c r="A16" s="40"/>
      <c r="B16" s="41"/>
      <c r="C16" s="2" t="s">
        <v>16</v>
      </c>
      <c r="D16" s="3" t="s">
        <v>30</v>
      </c>
      <c r="E16" s="25">
        <v>1</v>
      </c>
      <c r="F16" s="23"/>
      <c r="G16" s="4">
        <v>121</v>
      </c>
      <c r="H16" s="4"/>
      <c r="I16" s="4">
        <f>E16*G16</f>
        <v>121</v>
      </c>
      <c r="J16" s="4"/>
      <c r="K16" s="4">
        <f>I16</f>
        <v>121</v>
      </c>
      <c r="L16" s="43"/>
    </row>
    <row r="17" spans="1:16" x14ac:dyDescent="0.25">
      <c r="A17" s="40"/>
      <c r="B17" s="42"/>
      <c r="C17" s="7"/>
      <c r="D17" s="8" t="s">
        <v>13</v>
      </c>
      <c r="E17" s="9">
        <f>SUM(E3:E16)</f>
        <v>319</v>
      </c>
      <c r="F17" s="9">
        <f>SUM(F3:F16)</f>
        <v>532</v>
      </c>
      <c r="G17" s="10"/>
      <c r="H17" s="10"/>
      <c r="I17" s="11"/>
      <c r="J17" s="11"/>
      <c r="K17" s="11">
        <f>SUM(K3:K16)</f>
        <v>28812</v>
      </c>
      <c r="L17" s="43"/>
    </row>
    <row r="18" spans="1:16" s="22" customFormat="1" x14ac:dyDescent="0.25">
      <c r="A18" s="40"/>
      <c r="B18" s="44" t="s">
        <v>34</v>
      </c>
      <c r="C18" s="2" t="s">
        <v>32</v>
      </c>
      <c r="D18" s="3" t="s">
        <v>25</v>
      </c>
      <c r="E18" s="5">
        <v>9</v>
      </c>
      <c r="F18" s="6"/>
      <c r="G18" s="4">
        <v>350</v>
      </c>
      <c r="H18" s="4"/>
      <c r="I18" s="4">
        <f>E18*G18</f>
        <v>3150</v>
      </c>
      <c r="J18" s="4"/>
      <c r="K18" s="4">
        <f>I18</f>
        <v>3150</v>
      </c>
      <c r="L18" s="43"/>
      <c r="P18" s="26"/>
    </row>
    <row r="19" spans="1:16" s="22" customFormat="1" x14ac:dyDescent="0.25">
      <c r="A19" s="40"/>
      <c r="B19" s="44"/>
      <c r="C19" s="2" t="s">
        <v>32</v>
      </c>
      <c r="D19" s="3" t="s">
        <v>26</v>
      </c>
      <c r="E19" s="5">
        <v>18</v>
      </c>
      <c r="F19" s="6"/>
      <c r="G19" s="4">
        <v>230</v>
      </c>
      <c r="H19" s="4"/>
      <c r="I19" s="4">
        <f t="shared" ref="I19:I22" si="0">E19*G19</f>
        <v>4140</v>
      </c>
      <c r="J19" s="4"/>
      <c r="K19" s="4">
        <f t="shared" ref="K19:K22" si="1">I19</f>
        <v>4140</v>
      </c>
      <c r="L19" s="43"/>
      <c r="P19" s="26"/>
    </row>
    <row r="20" spans="1:16" s="22" customFormat="1" x14ac:dyDescent="0.25">
      <c r="A20" s="40"/>
      <c r="B20" s="44"/>
      <c r="C20" s="2" t="s">
        <v>32</v>
      </c>
      <c r="D20" s="3" t="s">
        <v>27</v>
      </c>
      <c r="E20" s="5">
        <v>30</v>
      </c>
      <c r="F20" s="6"/>
      <c r="G20" s="4">
        <v>225</v>
      </c>
      <c r="H20" s="4"/>
      <c r="I20" s="4">
        <f t="shared" si="0"/>
        <v>6750</v>
      </c>
      <c r="J20" s="4"/>
      <c r="K20" s="4">
        <f t="shared" si="1"/>
        <v>6750</v>
      </c>
      <c r="L20" s="43"/>
      <c r="P20" s="26"/>
    </row>
    <row r="21" spans="1:16" s="22" customFormat="1" x14ac:dyDescent="0.25">
      <c r="A21" s="40"/>
      <c r="B21" s="44"/>
      <c r="C21" s="2" t="s">
        <v>32</v>
      </c>
      <c r="D21" s="3" t="s">
        <v>28</v>
      </c>
      <c r="E21" s="5">
        <v>110</v>
      </c>
      <c r="F21" s="6"/>
      <c r="G21" s="4">
        <v>170</v>
      </c>
      <c r="H21" s="4"/>
      <c r="I21" s="4">
        <f t="shared" si="0"/>
        <v>18700</v>
      </c>
      <c r="J21" s="4"/>
      <c r="K21" s="4">
        <f t="shared" si="1"/>
        <v>18700</v>
      </c>
      <c r="L21" s="43"/>
      <c r="P21" s="26"/>
    </row>
    <row r="22" spans="1:16" s="22" customFormat="1" x14ac:dyDescent="0.25">
      <c r="A22" s="40"/>
      <c r="B22" s="44"/>
      <c r="C22" s="2" t="s">
        <v>32</v>
      </c>
      <c r="D22" s="3" t="s">
        <v>29</v>
      </c>
      <c r="E22" s="5">
        <v>19</v>
      </c>
      <c r="F22" s="6"/>
      <c r="G22" s="4">
        <v>125</v>
      </c>
      <c r="H22" s="4"/>
      <c r="I22" s="4">
        <f t="shared" si="0"/>
        <v>2375</v>
      </c>
      <c r="J22" s="4"/>
      <c r="K22" s="4">
        <f t="shared" si="1"/>
        <v>2375</v>
      </c>
      <c r="L22" s="43"/>
      <c r="P22" s="26"/>
    </row>
    <row r="23" spans="1:16" s="22" customFormat="1" x14ac:dyDescent="0.25">
      <c r="A23" s="40"/>
      <c r="B23" s="44"/>
      <c r="C23" s="2" t="s">
        <v>32</v>
      </c>
      <c r="D23" s="3" t="s">
        <v>10</v>
      </c>
      <c r="E23" s="5">
        <v>7</v>
      </c>
      <c r="F23" s="6">
        <v>12</v>
      </c>
      <c r="G23" s="4"/>
      <c r="H23" s="4">
        <v>49</v>
      </c>
      <c r="I23" s="4"/>
      <c r="J23" s="4">
        <f>F23*H23</f>
        <v>588</v>
      </c>
      <c r="K23" s="4">
        <f>J23</f>
        <v>588</v>
      </c>
      <c r="L23" s="43"/>
      <c r="P23" s="26"/>
    </row>
    <row r="24" spans="1:16" s="22" customFormat="1" x14ac:dyDescent="0.25">
      <c r="A24" s="40"/>
      <c r="B24" s="44"/>
      <c r="C24" s="2" t="s">
        <v>32</v>
      </c>
      <c r="D24" s="3" t="s">
        <v>11</v>
      </c>
      <c r="E24" s="5">
        <v>210</v>
      </c>
      <c r="F24" s="6">
        <v>350</v>
      </c>
      <c r="G24" s="4"/>
      <c r="H24" s="4">
        <v>49</v>
      </c>
      <c r="I24" s="4"/>
      <c r="J24" s="4">
        <f t="shared" ref="J24:J25" si="2">F24*H24</f>
        <v>17150</v>
      </c>
      <c r="K24" s="4">
        <f t="shared" ref="K24:K25" si="3">J24</f>
        <v>17150</v>
      </c>
      <c r="L24" s="43"/>
      <c r="P24" s="26"/>
    </row>
    <row r="25" spans="1:16" s="22" customFormat="1" x14ac:dyDescent="0.25">
      <c r="A25" s="40"/>
      <c r="B25" s="44"/>
      <c r="C25" s="2" t="s">
        <v>32</v>
      </c>
      <c r="D25" s="3" t="s">
        <v>12</v>
      </c>
      <c r="E25" s="5">
        <v>90</v>
      </c>
      <c r="F25" s="6">
        <v>164</v>
      </c>
      <c r="G25" s="4"/>
      <c r="H25" s="4">
        <v>49</v>
      </c>
      <c r="I25" s="4"/>
      <c r="J25" s="4">
        <f t="shared" si="2"/>
        <v>8036</v>
      </c>
      <c r="K25" s="4">
        <f t="shared" si="3"/>
        <v>8036</v>
      </c>
      <c r="L25" s="43"/>
      <c r="P25" s="26"/>
    </row>
    <row r="26" spans="1:16" s="22" customFormat="1" x14ac:dyDescent="0.25">
      <c r="A26" s="40"/>
      <c r="B26" s="44"/>
      <c r="C26" s="2" t="s">
        <v>32</v>
      </c>
      <c r="D26" s="3" t="s">
        <v>30</v>
      </c>
      <c r="E26" s="5">
        <v>23</v>
      </c>
      <c r="F26" s="6"/>
      <c r="G26" s="4">
        <v>110</v>
      </c>
      <c r="H26" s="4"/>
      <c r="I26" s="4">
        <f>E26*G26</f>
        <v>2530</v>
      </c>
      <c r="J26" s="4"/>
      <c r="K26" s="4">
        <f>I26</f>
        <v>2530</v>
      </c>
      <c r="L26" s="43"/>
      <c r="P26" s="26"/>
    </row>
    <row r="27" spans="1:16" s="22" customFormat="1" x14ac:dyDescent="0.25">
      <c r="A27" s="40"/>
      <c r="B27" s="44"/>
      <c r="C27" s="2" t="s">
        <v>31</v>
      </c>
      <c r="D27" s="3" t="s">
        <v>11</v>
      </c>
      <c r="E27" s="5">
        <v>4</v>
      </c>
      <c r="F27" s="6">
        <v>7</v>
      </c>
      <c r="G27" s="4"/>
      <c r="H27" s="4">
        <v>51</v>
      </c>
      <c r="I27" s="4"/>
      <c r="J27" s="4">
        <f t="shared" ref="J27:J28" si="4">F27*H27</f>
        <v>357</v>
      </c>
      <c r="K27" s="4">
        <f t="shared" ref="K27:K28" si="5">J27</f>
        <v>357</v>
      </c>
      <c r="L27" s="43"/>
      <c r="P27" s="26"/>
    </row>
    <row r="28" spans="1:16" s="22" customFormat="1" x14ac:dyDescent="0.25">
      <c r="A28" s="40"/>
      <c r="B28" s="44"/>
      <c r="C28" s="2" t="s">
        <v>31</v>
      </c>
      <c r="D28" s="3" t="s">
        <v>12</v>
      </c>
      <c r="E28" s="5">
        <v>2</v>
      </c>
      <c r="F28" s="6">
        <v>4</v>
      </c>
      <c r="G28" s="4"/>
      <c r="H28" s="4">
        <v>51</v>
      </c>
      <c r="I28" s="4"/>
      <c r="J28" s="4">
        <f t="shared" si="4"/>
        <v>204</v>
      </c>
      <c r="K28" s="4">
        <f t="shared" si="5"/>
        <v>204</v>
      </c>
      <c r="L28" s="43"/>
      <c r="P28" s="26"/>
    </row>
    <row r="29" spans="1:16" s="22" customFormat="1" x14ac:dyDescent="0.25">
      <c r="A29" s="40"/>
      <c r="B29" s="45"/>
      <c r="C29" s="7"/>
      <c r="D29" s="8" t="s">
        <v>13</v>
      </c>
      <c r="E29" s="9">
        <f>SUM(E18:E28)</f>
        <v>522</v>
      </c>
      <c r="F29" s="9">
        <f>SUM(F18:F28)</f>
        <v>537</v>
      </c>
      <c r="G29" s="10"/>
      <c r="H29" s="10"/>
      <c r="I29" s="11"/>
      <c r="J29" s="11"/>
      <c r="K29" s="11">
        <f>SUM(K18:K28)</f>
        <v>63980</v>
      </c>
      <c r="L29" s="43"/>
      <c r="P29" s="26"/>
    </row>
    <row r="30" spans="1:16" x14ac:dyDescent="0.25">
      <c r="A30" s="40"/>
      <c r="B30" s="32"/>
      <c r="C30" s="7"/>
      <c r="D30" s="33" t="s">
        <v>39</v>
      </c>
      <c r="E30" s="9">
        <f>E29+E17</f>
        <v>841</v>
      </c>
      <c r="F30" s="9">
        <f>F29+F17</f>
        <v>1069</v>
      </c>
      <c r="G30" s="10"/>
      <c r="H30" s="10"/>
      <c r="I30" s="11"/>
      <c r="J30" s="11"/>
      <c r="K30" s="11">
        <f>K29+K17</f>
        <v>92792</v>
      </c>
      <c r="L30" s="30">
        <v>4640</v>
      </c>
    </row>
    <row r="31" spans="1:16" x14ac:dyDescent="0.25">
      <c r="L31" s="39"/>
    </row>
    <row r="32" spans="1:16" x14ac:dyDescent="0.25">
      <c r="L32" s="39"/>
    </row>
    <row r="33" spans="12:12" x14ac:dyDescent="0.25">
      <c r="L33" s="39"/>
    </row>
    <row r="34" spans="12:12" x14ac:dyDescent="0.25">
      <c r="L34" s="39"/>
    </row>
  </sheetData>
  <autoFilter ref="A2:L30"/>
  <mergeCells count="4">
    <mergeCell ref="A3:A30"/>
    <mergeCell ref="B3:B17"/>
    <mergeCell ref="L3:L29"/>
    <mergeCell ref="B18:B29"/>
  </mergeCells>
  <conditionalFormatting sqref="B3:B17 B30">
    <cfRule type="duplicateValues" dxfId="7" priority="3"/>
    <cfRule type="duplicateValues" dxfId="6" priority="4"/>
  </conditionalFormatting>
  <conditionalFormatting sqref="B18:B29">
    <cfRule type="duplicateValues" dxfId="5" priority="1"/>
    <cfRule type="duplicateValues" dxfId="4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A3" workbookViewId="0">
      <selection activeCell="O23" sqref="O23"/>
    </sheetView>
  </sheetViews>
  <sheetFormatPr defaultRowHeight="15.75" x14ac:dyDescent="0.25"/>
  <cols>
    <col min="1" max="1" width="9.140625" style="34"/>
    <col min="2" max="2" width="15.5703125" style="31" customWidth="1"/>
    <col min="3" max="3" width="12.5703125" style="31" customWidth="1"/>
    <col min="4" max="4" width="41" style="31" customWidth="1"/>
    <col min="5" max="5" width="17.7109375" style="31" customWidth="1"/>
    <col min="6" max="6" width="14.42578125" style="31" customWidth="1"/>
    <col min="7" max="8" width="13.28515625" style="31" customWidth="1"/>
    <col min="9" max="9" width="12.140625" style="31" customWidth="1"/>
    <col min="10" max="10" width="10.42578125" style="31" customWidth="1"/>
    <col min="11" max="11" width="10.85546875" style="31" customWidth="1"/>
    <col min="12" max="12" width="10.85546875" style="22" customWidth="1"/>
    <col min="13" max="16384" width="9.140625" style="31"/>
  </cols>
  <sheetData>
    <row r="1" spans="1:12" x14ac:dyDescent="0.25">
      <c r="B1" s="35"/>
      <c r="C1" s="22"/>
      <c r="D1" s="22" t="s">
        <v>40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28" t="s">
        <v>17</v>
      </c>
      <c r="B2" s="29" t="s">
        <v>0</v>
      </c>
      <c r="C2" s="12" t="s">
        <v>1</v>
      </c>
      <c r="D2" s="1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38" t="s">
        <v>35</v>
      </c>
    </row>
    <row r="3" spans="1:12" x14ac:dyDescent="0.25">
      <c r="A3" s="40" t="s">
        <v>38</v>
      </c>
      <c r="B3" s="41" t="s">
        <v>33</v>
      </c>
      <c r="C3" s="2" t="s">
        <v>14</v>
      </c>
      <c r="D3" s="3" t="s">
        <v>28</v>
      </c>
      <c r="E3" s="24">
        <v>2</v>
      </c>
      <c r="F3" s="6"/>
      <c r="G3" s="4"/>
      <c r="H3" s="4"/>
      <c r="I3" s="4"/>
      <c r="J3" s="4"/>
      <c r="K3" s="4"/>
      <c r="L3" s="43"/>
    </row>
    <row r="4" spans="1:12" x14ac:dyDescent="0.25">
      <c r="A4" s="40"/>
      <c r="B4" s="41"/>
      <c r="C4" s="2" t="s">
        <v>14</v>
      </c>
      <c r="D4" s="3" t="s">
        <v>29</v>
      </c>
      <c r="E4" s="5">
        <v>3</v>
      </c>
      <c r="F4" s="6"/>
      <c r="G4" s="4"/>
      <c r="H4" s="4"/>
      <c r="I4" s="4"/>
      <c r="J4" s="4"/>
      <c r="K4" s="4"/>
      <c r="L4" s="43"/>
    </row>
    <row r="5" spans="1:12" x14ac:dyDescent="0.25">
      <c r="A5" s="40"/>
      <c r="B5" s="41"/>
      <c r="C5" s="2" t="s">
        <v>14</v>
      </c>
      <c r="D5" s="3" t="s">
        <v>15</v>
      </c>
      <c r="E5" s="5">
        <v>6</v>
      </c>
      <c r="F5" s="6">
        <v>11</v>
      </c>
      <c r="G5" s="4"/>
      <c r="H5" s="4"/>
      <c r="I5" s="4"/>
      <c r="J5" s="4"/>
      <c r="K5" s="4"/>
      <c r="L5" s="43"/>
    </row>
    <row r="6" spans="1:12" x14ac:dyDescent="0.25">
      <c r="A6" s="40"/>
      <c r="B6" s="41"/>
      <c r="C6" s="2" t="s">
        <v>14</v>
      </c>
      <c r="D6" s="3" t="s">
        <v>10</v>
      </c>
      <c r="E6" s="5">
        <v>8</v>
      </c>
      <c r="F6" s="6">
        <v>15</v>
      </c>
      <c r="G6" s="4"/>
      <c r="H6" s="4"/>
      <c r="I6" s="4"/>
      <c r="J6" s="4"/>
      <c r="K6" s="4"/>
      <c r="L6" s="43"/>
    </row>
    <row r="7" spans="1:12" x14ac:dyDescent="0.25">
      <c r="A7" s="40"/>
      <c r="B7" s="41"/>
      <c r="C7" s="2" t="s">
        <v>14</v>
      </c>
      <c r="D7" s="3" t="s">
        <v>11</v>
      </c>
      <c r="E7" s="5">
        <v>182</v>
      </c>
      <c r="F7" s="6">
        <v>303</v>
      </c>
      <c r="G7" s="4"/>
      <c r="H7" s="4"/>
      <c r="I7" s="4"/>
      <c r="J7" s="4"/>
      <c r="K7" s="4"/>
      <c r="L7" s="43"/>
    </row>
    <row r="8" spans="1:12" x14ac:dyDescent="0.25">
      <c r="A8" s="40"/>
      <c r="B8" s="41"/>
      <c r="C8" s="2" t="s">
        <v>14</v>
      </c>
      <c r="D8" s="3" t="s">
        <v>12</v>
      </c>
      <c r="E8" s="5">
        <v>95</v>
      </c>
      <c r="F8" s="6">
        <v>173</v>
      </c>
      <c r="G8" s="4"/>
      <c r="H8" s="4"/>
      <c r="I8" s="4"/>
      <c r="J8" s="4"/>
      <c r="K8" s="4"/>
      <c r="L8" s="43"/>
    </row>
    <row r="9" spans="1:12" x14ac:dyDescent="0.25">
      <c r="A9" s="40"/>
      <c r="B9" s="41"/>
      <c r="C9" s="2" t="s">
        <v>14</v>
      </c>
      <c r="D9" s="3" t="s">
        <v>30</v>
      </c>
      <c r="E9" s="5">
        <v>2</v>
      </c>
      <c r="F9" s="6"/>
      <c r="G9" s="4"/>
      <c r="H9" s="4"/>
      <c r="I9" s="4"/>
      <c r="J9" s="4"/>
      <c r="K9" s="4"/>
      <c r="L9" s="43"/>
    </row>
    <row r="10" spans="1:12" x14ac:dyDescent="0.25">
      <c r="A10" s="40"/>
      <c r="B10" s="41"/>
      <c r="C10" s="2" t="s">
        <v>16</v>
      </c>
      <c r="D10" s="3" t="s">
        <v>28</v>
      </c>
      <c r="E10" s="24">
        <v>1</v>
      </c>
      <c r="F10" s="6"/>
      <c r="G10" s="4"/>
      <c r="H10" s="4"/>
      <c r="I10" s="4"/>
      <c r="J10" s="4"/>
      <c r="K10" s="4"/>
      <c r="L10" s="43"/>
    </row>
    <row r="11" spans="1:12" x14ac:dyDescent="0.25">
      <c r="A11" s="40"/>
      <c r="B11" s="41"/>
      <c r="C11" s="2" t="s">
        <v>16</v>
      </c>
      <c r="D11" s="3" t="s">
        <v>29</v>
      </c>
      <c r="E11" s="5">
        <v>2</v>
      </c>
      <c r="F11" s="6"/>
      <c r="G11" s="4"/>
      <c r="H11" s="13"/>
      <c r="I11" s="4"/>
      <c r="J11" s="13"/>
      <c r="K11" s="4"/>
      <c r="L11" s="43"/>
    </row>
    <row r="12" spans="1:12" x14ac:dyDescent="0.25">
      <c r="A12" s="40"/>
      <c r="B12" s="41"/>
      <c r="C12" s="2" t="s">
        <v>16</v>
      </c>
      <c r="D12" s="3" t="s">
        <v>15</v>
      </c>
      <c r="E12" s="5">
        <v>1</v>
      </c>
      <c r="F12" s="6">
        <v>2</v>
      </c>
      <c r="G12" s="4"/>
      <c r="H12" s="4"/>
      <c r="I12" s="4"/>
      <c r="J12" s="4"/>
      <c r="K12" s="4"/>
      <c r="L12" s="43"/>
    </row>
    <row r="13" spans="1:12" x14ac:dyDescent="0.25">
      <c r="A13" s="40"/>
      <c r="B13" s="41"/>
      <c r="C13" s="2" t="s">
        <v>16</v>
      </c>
      <c r="D13" s="3" t="s">
        <v>10</v>
      </c>
      <c r="E13" s="5">
        <v>1</v>
      </c>
      <c r="F13" s="6">
        <v>2</v>
      </c>
      <c r="G13" s="4"/>
      <c r="H13" s="4"/>
      <c r="I13" s="4"/>
      <c r="J13" s="4"/>
      <c r="K13" s="4"/>
      <c r="L13" s="43"/>
    </row>
    <row r="14" spans="1:12" x14ac:dyDescent="0.25">
      <c r="A14" s="40"/>
      <c r="B14" s="41"/>
      <c r="C14" s="2" t="s">
        <v>16</v>
      </c>
      <c r="D14" s="3" t="s">
        <v>11</v>
      </c>
      <c r="E14" s="5">
        <v>9</v>
      </c>
      <c r="F14" s="6">
        <v>15</v>
      </c>
      <c r="G14" s="4"/>
      <c r="H14" s="4"/>
      <c r="I14" s="4"/>
      <c r="J14" s="4"/>
      <c r="K14" s="4"/>
      <c r="L14" s="43"/>
    </row>
    <row r="15" spans="1:12" x14ac:dyDescent="0.25">
      <c r="A15" s="40"/>
      <c r="B15" s="41"/>
      <c r="C15" s="2" t="s">
        <v>16</v>
      </c>
      <c r="D15" s="3" t="s">
        <v>12</v>
      </c>
      <c r="E15" s="13">
        <v>6</v>
      </c>
      <c r="F15" s="6">
        <v>11</v>
      </c>
      <c r="G15" s="4"/>
      <c r="H15" s="4"/>
      <c r="I15" s="4"/>
      <c r="J15" s="4"/>
      <c r="K15" s="4"/>
      <c r="L15" s="43"/>
    </row>
    <row r="16" spans="1:12" x14ac:dyDescent="0.25">
      <c r="A16" s="40"/>
      <c r="B16" s="41"/>
      <c r="C16" s="2" t="s">
        <v>16</v>
      </c>
      <c r="D16" s="3" t="s">
        <v>30</v>
      </c>
      <c r="E16" s="25">
        <v>1</v>
      </c>
      <c r="F16" s="23"/>
      <c r="G16" s="4"/>
      <c r="H16" s="4"/>
      <c r="I16" s="4"/>
      <c r="J16" s="4"/>
      <c r="K16" s="4"/>
      <c r="L16" s="43"/>
    </row>
    <row r="17" spans="1:16" x14ac:dyDescent="0.25">
      <c r="A17" s="40"/>
      <c r="B17" s="42"/>
      <c r="C17" s="7"/>
      <c r="D17" s="8" t="s">
        <v>13</v>
      </c>
      <c r="E17" s="9">
        <f>SUM(E3:E16)</f>
        <v>319</v>
      </c>
      <c r="F17" s="9">
        <f>SUM(F3:F16)</f>
        <v>532</v>
      </c>
      <c r="G17" s="10"/>
      <c r="H17" s="10"/>
      <c r="I17" s="11"/>
      <c r="J17" s="11"/>
      <c r="K17" s="11"/>
      <c r="L17" s="43"/>
    </row>
    <row r="18" spans="1:16" s="22" customFormat="1" x14ac:dyDescent="0.25">
      <c r="A18" s="40"/>
      <c r="B18" s="44" t="s">
        <v>34</v>
      </c>
      <c r="C18" s="2" t="s">
        <v>32</v>
      </c>
      <c r="D18" s="3" t="s">
        <v>25</v>
      </c>
      <c r="E18" s="5">
        <v>9</v>
      </c>
      <c r="F18" s="6"/>
      <c r="G18" s="4"/>
      <c r="H18" s="4"/>
      <c r="I18" s="4"/>
      <c r="J18" s="4"/>
      <c r="K18" s="4"/>
      <c r="L18" s="43"/>
      <c r="P18" s="26"/>
    </row>
    <row r="19" spans="1:16" s="22" customFormat="1" x14ac:dyDescent="0.25">
      <c r="A19" s="40"/>
      <c r="B19" s="44"/>
      <c r="C19" s="2" t="s">
        <v>32</v>
      </c>
      <c r="D19" s="3" t="s">
        <v>26</v>
      </c>
      <c r="E19" s="5">
        <v>18</v>
      </c>
      <c r="F19" s="6"/>
      <c r="G19" s="4"/>
      <c r="H19" s="4"/>
      <c r="I19" s="4"/>
      <c r="J19" s="4"/>
      <c r="K19" s="4"/>
      <c r="L19" s="43"/>
      <c r="P19" s="26"/>
    </row>
    <row r="20" spans="1:16" s="22" customFormat="1" x14ac:dyDescent="0.25">
      <c r="A20" s="40"/>
      <c r="B20" s="44"/>
      <c r="C20" s="2" t="s">
        <v>32</v>
      </c>
      <c r="D20" s="3" t="s">
        <v>27</v>
      </c>
      <c r="E20" s="5">
        <v>30</v>
      </c>
      <c r="F20" s="6"/>
      <c r="G20" s="4"/>
      <c r="H20" s="4"/>
      <c r="I20" s="4"/>
      <c r="J20" s="4"/>
      <c r="K20" s="4"/>
      <c r="L20" s="43"/>
      <c r="P20" s="26"/>
    </row>
    <row r="21" spans="1:16" s="22" customFormat="1" x14ac:dyDescent="0.25">
      <c r="A21" s="40"/>
      <c r="B21" s="44"/>
      <c r="C21" s="2" t="s">
        <v>32</v>
      </c>
      <c r="D21" s="3" t="s">
        <v>28</v>
      </c>
      <c r="E21" s="5">
        <v>110</v>
      </c>
      <c r="F21" s="6"/>
      <c r="G21" s="4"/>
      <c r="H21" s="4"/>
      <c r="I21" s="4"/>
      <c r="J21" s="4"/>
      <c r="K21" s="4"/>
      <c r="L21" s="43"/>
      <c r="P21" s="26"/>
    </row>
    <row r="22" spans="1:16" s="22" customFormat="1" x14ac:dyDescent="0.25">
      <c r="A22" s="40"/>
      <c r="B22" s="44"/>
      <c r="C22" s="2" t="s">
        <v>32</v>
      </c>
      <c r="D22" s="3" t="s">
        <v>29</v>
      </c>
      <c r="E22" s="5">
        <v>19</v>
      </c>
      <c r="F22" s="6"/>
      <c r="G22" s="4"/>
      <c r="H22" s="4"/>
      <c r="I22" s="4"/>
      <c r="J22" s="4"/>
      <c r="K22" s="4"/>
      <c r="L22" s="43"/>
      <c r="P22" s="26"/>
    </row>
    <row r="23" spans="1:16" s="22" customFormat="1" x14ac:dyDescent="0.25">
      <c r="A23" s="40"/>
      <c r="B23" s="44"/>
      <c r="C23" s="2" t="s">
        <v>32</v>
      </c>
      <c r="D23" s="3" t="s">
        <v>10</v>
      </c>
      <c r="E23" s="5">
        <v>7</v>
      </c>
      <c r="F23" s="6">
        <v>12</v>
      </c>
      <c r="G23" s="4"/>
      <c r="H23" s="4"/>
      <c r="I23" s="4"/>
      <c r="J23" s="4"/>
      <c r="K23" s="4"/>
      <c r="L23" s="43"/>
      <c r="P23" s="26"/>
    </row>
    <row r="24" spans="1:16" s="22" customFormat="1" x14ac:dyDescent="0.25">
      <c r="A24" s="40"/>
      <c r="B24" s="44"/>
      <c r="C24" s="2" t="s">
        <v>32</v>
      </c>
      <c r="D24" s="3" t="s">
        <v>11</v>
      </c>
      <c r="E24" s="5">
        <v>210</v>
      </c>
      <c r="F24" s="6">
        <v>350</v>
      </c>
      <c r="G24" s="4"/>
      <c r="H24" s="4"/>
      <c r="I24" s="4"/>
      <c r="J24" s="4"/>
      <c r="K24" s="4"/>
      <c r="L24" s="43"/>
      <c r="P24" s="26"/>
    </row>
    <row r="25" spans="1:16" s="22" customFormat="1" x14ac:dyDescent="0.25">
      <c r="A25" s="40"/>
      <c r="B25" s="44"/>
      <c r="C25" s="2" t="s">
        <v>32</v>
      </c>
      <c r="D25" s="3" t="s">
        <v>12</v>
      </c>
      <c r="E25" s="5">
        <v>90</v>
      </c>
      <c r="F25" s="6">
        <v>164</v>
      </c>
      <c r="G25" s="4"/>
      <c r="H25" s="4"/>
      <c r="I25" s="4"/>
      <c r="J25" s="4"/>
      <c r="K25" s="4"/>
      <c r="L25" s="43"/>
      <c r="P25" s="26"/>
    </row>
    <row r="26" spans="1:16" s="22" customFormat="1" x14ac:dyDescent="0.25">
      <c r="A26" s="40"/>
      <c r="B26" s="44"/>
      <c r="C26" s="2" t="s">
        <v>32</v>
      </c>
      <c r="D26" s="3" t="s">
        <v>30</v>
      </c>
      <c r="E26" s="5">
        <v>23</v>
      </c>
      <c r="F26" s="6"/>
      <c r="G26" s="4"/>
      <c r="H26" s="4"/>
      <c r="I26" s="4"/>
      <c r="J26" s="4"/>
      <c r="K26" s="4"/>
      <c r="L26" s="43"/>
      <c r="P26" s="26"/>
    </row>
    <row r="27" spans="1:16" s="22" customFormat="1" x14ac:dyDescent="0.25">
      <c r="A27" s="40"/>
      <c r="B27" s="44"/>
      <c r="C27" s="2" t="s">
        <v>31</v>
      </c>
      <c r="D27" s="3" t="s">
        <v>11</v>
      </c>
      <c r="E27" s="5">
        <v>4</v>
      </c>
      <c r="F27" s="6">
        <v>7</v>
      </c>
      <c r="G27" s="4"/>
      <c r="H27" s="4"/>
      <c r="I27" s="4"/>
      <c r="J27" s="4"/>
      <c r="K27" s="4"/>
      <c r="L27" s="43"/>
      <c r="P27" s="26"/>
    </row>
    <row r="28" spans="1:16" s="22" customFormat="1" x14ac:dyDescent="0.25">
      <c r="A28" s="40"/>
      <c r="B28" s="44"/>
      <c r="C28" s="2" t="s">
        <v>31</v>
      </c>
      <c r="D28" s="3" t="s">
        <v>12</v>
      </c>
      <c r="E28" s="5">
        <v>2</v>
      </c>
      <c r="F28" s="6">
        <v>4</v>
      </c>
      <c r="G28" s="4"/>
      <c r="H28" s="4"/>
      <c r="I28" s="4"/>
      <c r="J28" s="4"/>
      <c r="K28" s="4"/>
      <c r="L28" s="43"/>
      <c r="P28" s="26"/>
    </row>
    <row r="29" spans="1:16" s="22" customFormat="1" x14ac:dyDescent="0.25">
      <c r="A29" s="40"/>
      <c r="B29" s="45"/>
      <c r="C29" s="7"/>
      <c r="D29" s="8" t="s">
        <v>13</v>
      </c>
      <c r="E29" s="9">
        <f>SUM(E18:E28)</f>
        <v>522</v>
      </c>
      <c r="F29" s="9">
        <f>SUM(F18:F28)</f>
        <v>537</v>
      </c>
      <c r="G29" s="10"/>
      <c r="H29" s="10"/>
      <c r="I29" s="11"/>
      <c r="J29" s="11"/>
      <c r="K29" s="11"/>
      <c r="L29" s="43"/>
      <c r="P29" s="26"/>
    </row>
    <row r="30" spans="1:16" x14ac:dyDescent="0.25">
      <c r="A30" s="40"/>
      <c r="B30" s="32"/>
      <c r="C30" s="7"/>
      <c r="D30" s="33" t="s">
        <v>39</v>
      </c>
      <c r="E30" s="9">
        <f>E29+E17</f>
        <v>841</v>
      </c>
      <c r="F30" s="9">
        <f>F29+F17</f>
        <v>1069</v>
      </c>
      <c r="G30" s="10"/>
      <c r="H30" s="10"/>
      <c r="I30" s="11"/>
      <c r="J30" s="11"/>
      <c r="K30" s="11"/>
      <c r="L30" s="30"/>
    </row>
    <row r="31" spans="1:16" x14ac:dyDescent="0.25">
      <c r="L31" s="39"/>
    </row>
    <row r="32" spans="1:16" x14ac:dyDescent="0.25">
      <c r="L32" s="39"/>
    </row>
    <row r="33" spans="12:12" x14ac:dyDescent="0.25">
      <c r="L33" s="39"/>
    </row>
    <row r="34" spans="12:12" x14ac:dyDescent="0.25">
      <c r="L34" s="39"/>
    </row>
  </sheetData>
  <autoFilter ref="A2:L30"/>
  <mergeCells count="4">
    <mergeCell ref="A3:A30"/>
    <mergeCell ref="B3:B17"/>
    <mergeCell ref="L3:L29"/>
    <mergeCell ref="B18:B29"/>
  </mergeCells>
  <conditionalFormatting sqref="B3:B17 B30">
    <cfRule type="duplicateValues" dxfId="3" priority="3"/>
    <cfRule type="duplicateValues" dxfId="2" priority="4"/>
  </conditionalFormatting>
  <conditionalFormatting sqref="B18:B29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K11" sqref="K11"/>
    </sheetView>
  </sheetViews>
  <sheetFormatPr defaultRowHeight="15" x14ac:dyDescent="0.25"/>
  <cols>
    <col min="3" max="3" width="10.7109375" customWidth="1"/>
    <col min="4" max="4" width="9.140625" customWidth="1"/>
    <col min="5" max="5" width="12.42578125" customWidth="1"/>
    <col min="6" max="6" width="1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6" t="s">
        <v>18</v>
      </c>
      <c r="D4" s="46"/>
      <c r="E4" s="46"/>
      <c r="F4" s="46"/>
      <c r="G4" s="46"/>
      <c r="H4" s="46"/>
      <c r="I4" s="46"/>
    </row>
    <row r="5" spans="3:9" ht="15.75" x14ac:dyDescent="0.25">
      <c r="C5" s="47" t="s">
        <v>19</v>
      </c>
      <c r="D5" s="47"/>
      <c r="E5" s="47"/>
      <c r="F5" s="47"/>
      <c r="G5" s="47"/>
      <c r="H5" s="47"/>
      <c r="I5" s="47"/>
    </row>
    <row r="6" spans="3:9" ht="33" customHeight="1" x14ac:dyDescent="0.25">
      <c r="C6" s="48" t="s">
        <v>41</v>
      </c>
      <c r="D6" s="47"/>
      <c r="E6" s="47"/>
      <c r="F6" s="47"/>
      <c r="G6" s="47"/>
      <c r="H6" s="47"/>
      <c r="I6" s="47"/>
    </row>
    <row r="7" spans="3:9" ht="15.75" x14ac:dyDescent="0.25">
      <c r="C7" s="47"/>
      <c r="D7" s="47"/>
      <c r="E7" s="47"/>
      <c r="F7" s="47"/>
      <c r="G7" s="47"/>
      <c r="H7" s="47"/>
      <c r="I7" s="47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33" customHeight="1" x14ac:dyDescent="0.25">
      <c r="C11" s="49" t="s">
        <v>37</v>
      </c>
      <c r="D11" s="51" t="s">
        <v>42</v>
      </c>
      <c r="E11" s="52"/>
      <c r="F11" s="52"/>
      <c r="G11" s="53" t="s">
        <v>20</v>
      </c>
      <c r="H11" s="15"/>
      <c r="I11" s="15"/>
    </row>
    <row r="12" spans="3:9" ht="31.5" x14ac:dyDescent="0.25">
      <c r="C12" s="50"/>
      <c r="D12" s="54" t="s">
        <v>43</v>
      </c>
      <c r="E12" s="54" t="s">
        <v>44</v>
      </c>
      <c r="F12" s="54" t="s">
        <v>45</v>
      </c>
      <c r="G12" s="50"/>
      <c r="H12" s="15"/>
      <c r="I12" s="15"/>
    </row>
    <row r="13" spans="3:9" ht="15.75" x14ac:dyDescent="0.25">
      <c r="C13" s="27" t="s">
        <v>38</v>
      </c>
      <c r="D13" s="36">
        <v>281</v>
      </c>
      <c r="E13" s="55">
        <v>280</v>
      </c>
      <c r="F13" s="27">
        <v>280</v>
      </c>
      <c r="G13" s="37">
        <v>841</v>
      </c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Прил. 1</vt:lpstr>
      <vt:lpstr>Прил. 2</vt:lpstr>
      <vt:lpstr>Прил.3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2025-07-01T05:38:09Z</dcterms:modified>
</cp:coreProperties>
</file>