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ен -корен\корен-електронен 11-31-25\"/>
    </mc:Choice>
  </mc:AlternateContent>
  <xr:revisionPtr revIDLastSave="0" documentId="13_ncr:1_{D56BDFFA-374D-4AD7-950B-B37B65DF0770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ожение № 3" sheetId="9" r:id="rId3"/>
  </sheets>
  <definedNames>
    <definedName name="_xlnm._FilterDatabase" localSheetId="0" hidden="1">'Прил 1 нач цени'!$A$2:$J$107</definedName>
  </definedNames>
  <calcPr calcId="191029"/>
</workbook>
</file>

<file path=xl/calcChain.xml><?xml version="1.0" encoding="utf-8"?>
<calcChain xmlns="http://schemas.openxmlformats.org/spreadsheetml/2006/main">
  <c r="H105" i="7" l="1"/>
  <c r="H104" i="7"/>
  <c r="H103" i="7"/>
  <c r="H102" i="7"/>
  <c r="H101" i="7"/>
  <c r="H100" i="7"/>
  <c r="H99" i="7"/>
  <c r="H98" i="7"/>
  <c r="H97" i="7"/>
  <c r="H96" i="7"/>
  <c r="H92" i="7"/>
  <c r="H91" i="7"/>
  <c r="H90" i="7"/>
  <c r="H88" i="7"/>
  <c r="H87" i="7"/>
  <c r="H86" i="7"/>
  <c r="H84" i="7"/>
  <c r="H83" i="7"/>
  <c r="H82" i="7"/>
  <c r="H79" i="7"/>
  <c r="H78" i="7"/>
  <c r="H77" i="7"/>
  <c r="H75" i="7"/>
  <c r="H74" i="7"/>
  <c r="H72" i="7"/>
  <c r="H71" i="7"/>
  <c r="H67" i="7"/>
  <c r="H65" i="7"/>
  <c r="H64" i="7"/>
  <c r="H60" i="7"/>
  <c r="H59" i="7"/>
  <c r="H58" i="7"/>
  <c r="H54" i="7"/>
  <c r="H53" i="7"/>
  <c r="H52" i="7"/>
  <c r="H51" i="7"/>
  <c r="H50" i="7"/>
  <c r="H46" i="7"/>
  <c r="H45" i="7"/>
  <c r="H44" i="7"/>
  <c r="H43" i="7"/>
  <c r="H42" i="7"/>
  <c r="H41" i="7"/>
  <c r="H40" i="7"/>
  <c r="H39" i="7"/>
  <c r="H38" i="7"/>
  <c r="H37" i="7"/>
  <c r="H33" i="7"/>
  <c r="H32" i="7"/>
  <c r="H31" i="7"/>
  <c r="H30" i="7"/>
  <c r="H29" i="7"/>
  <c r="H26" i="7"/>
  <c r="H25" i="7"/>
  <c r="H21" i="7"/>
  <c r="H20" i="7"/>
  <c r="H19" i="7"/>
  <c r="H18" i="7"/>
  <c r="H15" i="7"/>
  <c r="H12" i="7"/>
  <c r="H8" i="7"/>
  <c r="H7" i="7"/>
  <c r="H6" i="7"/>
  <c r="H5" i="7"/>
  <c r="H4" i="7"/>
  <c r="H3" i="7"/>
  <c r="F109" i="8" l="1"/>
  <c r="F110" i="8" s="1"/>
  <c r="E109" i="8"/>
  <c r="E110" i="8" s="1"/>
  <c r="F96" i="8"/>
  <c r="E96" i="8"/>
  <c r="F83" i="8"/>
  <c r="E83" i="8"/>
  <c r="F71" i="8"/>
  <c r="E71" i="8"/>
  <c r="F64" i="8"/>
  <c r="E64" i="8"/>
  <c r="F58" i="8"/>
  <c r="E58" i="8"/>
  <c r="F50" i="8"/>
  <c r="E50" i="8"/>
  <c r="F37" i="8"/>
  <c r="E37" i="8"/>
  <c r="F25" i="8"/>
  <c r="E25" i="8"/>
  <c r="F12" i="8"/>
  <c r="E12" i="8"/>
  <c r="H95" i="7" l="1"/>
  <c r="H94" i="7"/>
  <c r="H106" i="7" s="1"/>
  <c r="H89" i="7"/>
  <c r="H85" i="7"/>
  <c r="H81" i="7"/>
  <c r="H76" i="7"/>
  <c r="H73" i="7"/>
  <c r="H70" i="7"/>
  <c r="H69" i="7"/>
  <c r="F106" i="7"/>
  <c r="E106" i="7"/>
  <c r="F93" i="7"/>
  <c r="E93" i="7"/>
  <c r="F80" i="7"/>
  <c r="E80" i="7"/>
  <c r="H66" i="7"/>
  <c r="H63" i="7"/>
  <c r="H62" i="7"/>
  <c r="H57" i="7"/>
  <c r="H56" i="7"/>
  <c r="H49" i="7"/>
  <c r="H48" i="7"/>
  <c r="H36" i="7"/>
  <c r="H35" i="7"/>
  <c r="H28" i="7"/>
  <c r="H27" i="7"/>
  <c r="H24" i="7"/>
  <c r="H23" i="7"/>
  <c r="H17" i="7"/>
  <c r="H16" i="7"/>
  <c r="H14" i="7"/>
  <c r="H13" i="7"/>
  <c r="H11" i="7"/>
  <c r="H10" i="7"/>
  <c r="F68" i="7"/>
  <c r="E68" i="7"/>
  <c r="F61" i="7"/>
  <c r="E61" i="7"/>
  <c r="F55" i="7"/>
  <c r="E55" i="7"/>
  <c r="F47" i="7"/>
  <c r="E47" i="7"/>
  <c r="F34" i="7"/>
  <c r="E34" i="7"/>
  <c r="E22" i="7"/>
  <c r="F22" i="7"/>
  <c r="F9" i="7"/>
  <c r="H61" i="7" l="1"/>
  <c r="F107" i="7"/>
  <c r="H93" i="7"/>
  <c r="H68" i="7"/>
  <c r="H80" i="7"/>
  <c r="H55" i="7"/>
  <c r="H47" i="7"/>
  <c r="H34" i="7"/>
  <c r="H22" i="7"/>
  <c r="E9" i="7" l="1"/>
  <c r="E107" i="7" l="1"/>
  <c r="H9" i="7"/>
  <c r="H107" i="7" s="1"/>
</calcChain>
</file>

<file path=xl/sharedStrings.xml><?xml version="1.0" encoding="utf-8"?>
<sst xmlns="http://schemas.openxmlformats.org/spreadsheetml/2006/main" count="470" uniqueCount="65">
  <si>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</si>
  <si>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</si>
  <si>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</si>
  <si>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</si>
  <si>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</si>
  <si>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</si>
  <si>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</si>
  <si>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</si>
  <si>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</si>
  <si>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ВСИЧКО ЗА ОТДЕЛА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</si>
  <si>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</si>
  <si>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</si>
  <si>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</si>
  <si>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</si>
  <si>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</si>
  <si>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Проверил:</t>
  </si>
  <si>
    <t>Изготвил:</t>
  </si>
  <si>
    <t>Съгласувал :</t>
  </si>
  <si>
    <t xml:space="preserve">          \ …………………….. \</t>
  </si>
  <si>
    <t>към Договор № …………. / …………………….. год</t>
  </si>
  <si>
    <t xml:space="preserve">ПРИЛОЖЕНИЕ № 3 </t>
  </si>
  <si>
    <t>37 а</t>
  </si>
  <si>
    <t>цр</t>
  </si>
  <si>
    <t>Технологична от дърва</t>
  </si>
  <si>
    <t>гбр</t>
  </si>
  <si>
    <t>Средна техн.дървесина</t>
  </si>
  <si>
    <t>мжд</t>
  </si>
  <si>
    <t>37 и</t>
  </si>
  <si>
    <t xml:space="preserve">Трупи за бичене над 30 см </t>
  </si>
  <si>
    <t xml:space="preserve">Трупи за бичене от 18 до 29 см </t>
  </si>
  <si>
    <t>бл</t>
  </si>
  <si>
    <t>здб</t>
  </si>
  <si>
    <t>Дребна техн.дървесина</t>
  </si>
  <si>
    <t>74 в</t>
  </si>
  <si>
    <t>срлп</t>
  </si>
  <si>
    <t>75 г</t>
  </si>
  <si>
    <t>76 а</t>
  </si>
  <si>
    <t>77 а</t>
  </si>
  <si>
    <t>78 д</t>
  </si>
  <si>
    <t>241 ч</t>
  </si>
  <si>
    <t>241 ш</t>
  </si>
  <si>
    <t>ПРИЛОЖЕНИЕ №1 (НАЧАЛНИ ЦЕНИ)
ТП "ДГС ЦОНЕВО"</t>
  </si>
  <si>
    <t>ПРИЛОЖЕНИЕ №2 (ДОСТИГНАТИ ЦЕНИ)
ТП "ДГС ЦОНЕВО"</t>
  </si>
  <si>
    <t>70 м</t>
  </si>
  <si>
    <t>кл</t>
  </si>
  <si>
    <t>11-31-25</t>
  </si>
  <si>
    <t>ОБЩО ОБЕКТ 11-31-25</t>
  </si>
  <si>
    <t xml:space="preserve">           1. /…................ - директор /</t>
  </si>
  <si>
    <t xml:space="preserve">               ….....................</t>
  </si>
  <si>
    <t>…......................................</t>
  </si>
  <si>
    <t>…..............................</t>
  </si>
  <si>
    <t xml:space="preserve">          2…............................. - РСО -главен счетоводител /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</si>
  <si>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</si>
  <si>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</si>
  <si>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</si>
  <si>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</si>
  <si>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</si>
  <si>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</si>
  <si>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</si>
  <si>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</si>
  <si>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</si>
  <si>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</si>
  <si>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за обект № 11-31-25, ТП " ДГС ЦОНЕВО"</t>
  </si>
  <si>
    <t>ЦОНЕВО</t>
  </si>
  <si>
    <t>пляс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</si>
</sst>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0" fillId="6" borderId="0" applyNumberFormat="0" applyBorder="0" applyProtection="0">
      <alignment vertical="top"/>
    </xf>
  </cellStyleXfs>
  <cellXfs count="119">
    <xf numFmtId="0" fontId="0" fillId="0" borderId="0" xfId="0"/>
    <xf numFmtId="0" fontId="6" fillId="0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4" fillId="0" borderId="1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12" fillId="5" borderId="1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horizontal="right" vertical="center"/>
    </xf>
    <xf numFmtId="2" fontId="1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>
      <alignment horizontal="right" vertical="top"/>
    </xf>
    <xf numFmtId="0" fontId="12" fillId="5" borderId="1" xfId="0" applyFont="1" applyFill="1" applyBorder="1" applyAlignment="1">
      <alignment horizontal="right" vertical="center"/>
    </xf>
    <xf numFmtId="0" fontId="16" fillId="5" borderId="1" xfId="0" applyNumberFormat="1" applyFont="1" applyFill="1" applyBorder="1" applyAlignment="1" applyProtection="1">
      <alignment horizontal="right" vertical="top"/>
    </xf>
    <xf numFmtId="0" fontId="16" fillId="5" borderId="4" xfId="0" applyNumberFormat="1" applyFont="1" applyFill="1" applyBorder="1" applyAlignment="1" applyProtection="1">
      <alignment horizontal="right" vertical="top"/>
    </xf>
    <xf numFmtId="0" fontId="12" fillId="7" borderId="1" xfId="0" applyFont="1" applyFill="1" applyBorder="1" applyAlignment="1">
      <alignment horizontal="right" vertical="center"/>
    </xf>
    <xf numFmtId="2" fontId="12" fillId="7" borderId="1" xfId="0" applyNumberFormat="1" applyFont="1" applyFill="1" applyBorder="1" applyAlignment="1">
      <alignment horizontal="center" vertical="center"/>
    </xf>
    <xf numFmtId="0" fontId="0" fillId="0" borderId="0" xfId="0"/>
    <xf numFmtId="2" fontId="11" fillId="0" borderId="3" xfId="0" applyNumberFormat="1" applyFont="1" applyFill="1" applyBorder="1" applyAlignment="1">
      <alignment horizontal="right" vertical="center"/>
    </xf>
    <xf numFmtId="2" fontId="12" fillId="5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vertical="top"/>
    </xf>
    <xf numFmtId="2" fontId="9" fillId="4" borderId="0" xfId="0" applyNumberFormat="1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1" fillId="0" borderId="1" xfId="0" applyNumberFormat="1" applyFont="1" applyFill="1" applyBorder="1" applyAlignment="1">
      <alignment horizontal="right" vertical="center"/>
    </xf>
    <xf numFmtId="2" fontId="11" fillId="5" borderId="4" xfId="0" applyNumberFormat="1" applyFont="1" applyFill="1" applyBorder="1" applyAlignment="1">
      <alignment horizontal="right" vertical="center"/>
    </xf>
    <xf numFmtId="2" fontId="12" fillId="7" borderId="1" xfId="0" applyNumberFormat="1" applyFont="1" applyFill="1" applyBorder="1" applyAlignment="1">
      <alignment horizontal="right" vertical="center"/>
    </xf>
    <xf numFmtId="2" fontId="12" fillId="5" borderId="4" xfId="0" applyNumberFormat="1" applyFont="1" applyFill="1" applyBorder="1" applyAlignment="1">
      <alignment horizontal="right" vertical="center"/>
    </xf>
    <xf numFmtId="2" fontId="12" fillId="7" borderId="1" xfId="0" applyNumberFormat="1" applyFont="1" applyFill="1" applyBorder="1"/>
    <xf numFmtId="0" fontId="5" fillId="0" borderId="15" xfId="0" applyFont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textRotation="90"/>
    </xf>
    <xf numFmtId="49" fontId="11" fillId="0" borderId="2" xfId="0" applyNumberFormat="1" applyFont="1" applyFill="1" applyBorder="1" applyAlignment="1">
      <alignment horizontal="center" vertical="center" textRotation="90"/>
    </xf>
    <xf numFmtId="49" fontId="11" fillId="0" borderId="3" xfId="0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center" wrapText="1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textRotation="90"/>
    </xf>
    <xf numFmtId="49" fontId="11" fillId="0" borderId="20" xfId="0" applyNumberFormat="1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5">
    <cellStyle name="Excel_BuiltIn_Good" xfId="4" xr:uid="{00000000-0005-0000-0000-000000000000}"/>
    <cellStyle name="Normal 2" xfId="3" xr:uid="{00000000-0005-0000-0000-000002000000}"/>
    <cellStyle name="Запетая 2" xfId="2" xr:uid="{00000000-0005-0000-0000-000003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7"/>
  <sheetViews>
    <sheetView topLeftCell="A85" zoomScale="90" zoomScaleNormal="90" workbookViewId="0">
      <selection activeCell="N65" sqref="N65"/>
    </sheetView>
  </sheetViews>
  <sheetFormatPr defaultColWidth="9.140625" defaultRowHeight="15.75" x14ac:dyDescent="0.25"/>
  <cols>
    <col min="1" max="1" width="8" style="20" customWidth="1"/>
    <col min="2" max="2" width="8.140625" style="20" customWidth="1"/>
    <col min="3" max="3" width="9.42578125" style="20" customWidth="1"/>
    <col min="4" max="4" width="32.28515625" style="20" customWidth="1"/>
    <col min="5" max="6" width="14.5703125" style="20" customWidth="1"/>
    <col min="7" max="7" width="15.28515625" style="20" customWidth="1"/>
    <col min="8" max="8" width="13.5703125" style="20" customWidth="1"/>
    <col min="9" max="9" width="10.5703125" style="12" customWidth="1"/>
    <col min="10" max="10" width="11.85546875" style="13" customWidth="1"/>
    <col min="11" max="12" width="8.85546875" style="13" customWidth="1"/>
    <col min="13" max="16384" width="9.140625" style="10"/>
  </cols>
  <sheetData>
    <row r="1" spans="1:12" ht="34.15" customHeight="1" thickBot="1" x14ac:dyDescent="0.3">
      <c r="A1" s="11"/>
      <c r="B1" s="11"/>
      <c r="C1" s="11"/>
      <c r="D1" s="81" t="s">
        <v>41</v>
      </c>
      <c r="E1" s="82"/>
      <c r="F1" s="83"/>
      <c r="G1" s="11"/>
      <c r="H1" s="11"/>
    </row>
    <row r="2" spans="1:12" s="18" customFormat="1" ht="64.900000000000006" customHeight="1" thickBot="1" x14ac:dyDescent="0.3">
      <c r="A2" s="80" t="s">
        <v>8</v>
      </c>
      <c r="B2" s="14" t="s">
        <v>5</v>
      </c>
      <c r="C2" s="14" t="s">
        <v>14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52" t="s">
        <v>10</v>
      </c>
      <c r="J2" s="52" t="s">
        <v>11</v>
      </c>
      <c r="K2" s="17"/>
      <c r="L2" s="17"/>
    </row>
    <row r="3" spans="1:12" x14ac:dyDescent="0.25">
      <c r="A3" s="93" t="s">
        <v>45</v>
      </c>
      <c r="B3" s="87" t="s">
        <v>21</v>
      </c>
      <c r="C3" s="40" t="s">
        <v>22</v>
      </c>
      <c r="D3" s="41" t="s">
        <v>23</v>
      </c>
      <c r="E3" s="57">
        <v>29</v>
      </c>
      <c r="F3" s="57">
        <v>48</v>
      </c>
      <c r="G3" s="65">
        <v>37</v>
      </c>
      <c r="H3" s="34">
        <f>F3*G3</f>
        <v>1776</v>
      </c>
      <c r="I3" s="90"/>
      <c r="J3" s="96"/>
    </row>
    <row r="4" spans="1:12" x14ac:dyDescent="0.25">
      <c r="A4" s="94"/>
      <c r="B4" s="88"/>
      <c r="C4" s="40" t="s">
        <v>64</v>
      </c>
      <c r="D4" s="41" t="s">
        <v>23</v>
      </c>
      <c r="E4" s="57">
        <v>16</v>
      </c>
      <c r="F4" s="57">
        <v>27</v>
      </c>
      <c r="G4" s="65">
        <v>37</v>
      </c>
      <c r="H4" s="34">
        <f t="shared" ref="H4:H8" si="0">F4*G4</f>
        <v>999</v>
      </c>
      <c r="I4" s="91"/>
      <c r="J4" s="96"/>
    </row>
    <row r="5" spans="1:12" x14ac:dyDescent="0.25">
      <c r="A5" s="94"/>
      <c r="B5" s="88"/>
      <c r="C5" s="40" t="s">
        <v>24</v>
      </c>
      <c r="D5" s="41" t="s">
        <v>25</v>
      </c>
      <c r="E5" s="57">
        <v>4</v>
      </c>
      <c r="F5" s="57">
        <v>7</v>
      </c>
      <c r="G5" s="65">
        <v>37</v>
      </c>
      <c r="H5" s="34">
        <f t="shared" si="0"/>
        <v>259</v>
      </c>
      <c r="I5" s="91"/>
      <c r="J5" s="96"/>
    </row>
    <row r="6" spans="1:12" x14ac:dyDescent="0.25">
      <c r="A6" s="94"/>
      <c r="B6" s="88"/>
      <c r="C6" s="40" t="s">
        <v>24</v>
      </c>
      <c r="D6" s="41" t="s">
        <v>23</v>
      </c>
      <c r="E6" s="57">
        <v>10</v>
      </c>
      <c r="F6" s="57">
        <v>17</v>
      </c>
      <c r="G6" s="65">
        <v>37</v>
      </c>
      <c r="H6" s="34">
        <f t="shared" si="0"/>
        <v>629</v>
      </c>
      <c r="I6" s="91"/>
      <c r="J6" s="96"/>
    </row>
    <row r="7" spans="1:12" x14ac:dyDescent="0.25">
      <c r="A7" s="94"/>
      <c r="B7" s="88"/>
      <c r="C7" s="40" t="s">
        <v>26</v>
      </c>
      <c r="D7" s="41" t="s">
        <v>25</v>
      </c>
      <c r="E7" s="57">
        <v>2</v>
      </c>
      <c r="F7" s="57">
        <v>3</v>
      </c>
      <c r="G7" s="65">
        <v>37</v>
      </c>
      <c r="H7" s="34">
        <f t="shared" si="0"/>
        <v>111</v>
      </c>
      <c r="I7" s="91"/>
      <c r="J7" s="96"/>
    </row>
    <row r="8" spans="1:12" x14ac:dyDescent="0.25">
      <c r="A8" s="94"/>
      <c r="B8" s="88"/>
      <c r="C8" s="43" t="s">
        <v>26</v>
      </c>
      <c r="D8" s="44" t="s">
        <v>23</v>
      </c>
      <c r="E8" s="58">
        <v>4</v>
      </c>
      <c r="F8" s="58">
        <v>7</v>
      </c>
      <c r="G8" s="65">
        <v>37</v>
      </c>
      <c r="H8" s="34">
        <f t="shared" si="0"/>
        <v>259</v>
      </c>
      <c r="I8" s="91"/>
      <c r="J8" s="96"/>
    </row>
    <row r="9" spans="1:12" x14ac:dyDescent="0.25">
      <c r="A9" s="94"/>
      <c r="B9" s="89"/>
      <c r="C9" s="46" t="s">
        <v>9</v>
      </c>
      <c r="D9" s="46"/>
      <c r="E9" s="59">
        <f>SUM(E3:E8)</f>
        <v>65</v>
      </c>
      <c r="F9" s="59">
        <f>SUM(F3:F8)</f>
        <v>109</v>
      </c>
      <c r="G9" s="66"/>
      <c r="H9" s="42">
        <f>SUM(H3:H8)</f>
        <v>4033</v>
      </c>
      <c r="I9" s="91"/>
      <c r="J9" s="96"/>
    </row>
    <row r="10" spans="1:12" x14ac:dyDescent="0.25">
      <c r="A10" s="94"/>
      <c r="B10" s="84" t="s">
        <v>27</v>
      </c>
      <c r="C10" s="40" t="s">
        <v>22</v>
      </c>
      <c r="D10" s="41" t="s">
        <v>28</v>
      </c>
      <c r="E10" s="57">
        <v>7</v>
      </c>
      <c r="F10" s="57"/>
      <c r="G10" s="75">
        <v>89</v>
      </c>
      <c r="H10" s="34">
        <f t="shared" ref="H10:H66" si="1">E10*G10</f>
        <v>623</v>
      </c>
      <c r="I10" s="91"/>
      <c r="J10" s="96"/>
    </row>
    <row r="11" spans="1:12" x14ac:dyDescent="0.25">
      <c r="A11" s="94"/>
      <c r="B11" s="85"/>
      <c r="C11" s="40" t="s">
        <v>22</v>
      </c>
      <c r="D11" s="41" t="s">
        <v>29</v>
      </c>
      <c r="E11" s="57">
        <v>2</v>
      </c>
      <c r="F11" s="57"/>
      <c r="G11" s="75">
        <v>89</v>
      </c>
      <c r="H11" s="34">
        <f t="shared" si="1"/>
        <v>178</v>
      </c>
      <c r="I11" s="91"/>
      <c r="J11" s="96"/>
    </row>
    <row r="12" spans="1:12" x14ac:dyDescent="0.25">
      <c r="A12" s="94"/>
      <c r="B12" s="85"/>
      <c r="C12" s="40" t="s">
        <v>22</v>
      </c>
      <c r="D12" s="41" t="s">
        <v>23</v>
      </c>
      <c r="E12" s="57">
        <v>109</v>
      </c>
      <c r="F12" s="57">
        <v>182</v>
      </c>
      <c r="G12" s="65">
        <v>37</v>
      </c>
      <c r="H12" s="34">
        <f>F12*G12</f>
        <v>6734</v>
      </c>
      <c r="I12" s="91"/>
      <c r="J12" s="96"/>
    </row>
    <row r="13" spans="1:12" x14ac:dyDescent="0.25">
      <c r="A13" s="94"/>
      <c r="B13" s="85"/>
      <c r="C13" s="40" t="s">
        <v>30</v>
      </c>
      <c r="D13" s="41" t="s">
        <v>28</v>
      </c>
      <c r="E13" s="57">
        <v>15</v>
      </c>
      <c r="F13" s="57"/>
      <c r="G13" s="75">
        <v>174</v>
      </c>
      <c r="H13" s="34">
        <f t="shared" si="1"/>
        <v>2610</v>
      </c>
      <c r="I13" s="91"/>
      <c r="J13" s="96"/>
    </row>
    <row r="14" spans="1:12" x14ac:dyDescent="0.25">
      <c r="A14" s="94"/>
      <c r="B14" s="85"/>
      <c r="C14" s="40" t="s">
        <v>30</v>
      </c>
      <c r="D14" s="41" t="s">
        <v>29</v>
      </c>
      <c r="E14" s="57">
        <v>2</v>
      </c>
      <c r="F14" s="57"/>
      <c r="G14" s="75">
        <v>149</v>
      </c>
      <c r="H14" s="34">
        <f t="shared" si="1"/>
        <v>298</v>
      </c>
      <c r="I14" s="91"/>
      <c r="J14" s="96"/>
    </row>
    <row r="15" spans="1:12" x14ac:dyDescent="0.25">
      <c r="A15" s="94"/>
      <c r="B15" s="85"/>
      <c r="C15" s="40" t="s">
        <v>30</v>
      </c>
      <c r="D15" s="41" t="s">
        <v>23</v>
      </c>
      <c r="E15" s="57">
        <v>43</v>
      </c>
      <c r="F15" s="57">
        <v>72</v>
      </c>
      <c r="G15" s="65">
        <v>37</v>
      </c>
      <c r="H15" s="34">
        <f>F15*G15</f>
        <v>2664</v>
      </c>
      <c r="I15" s="91"/>
      <c r="J15" s="96"/>
    </row>
    <row r="16" spans="1:12" x14ac:dyDescent="0.25">
      <c r="A16" s="94"/>
      <c r="B16" s="85"/>
      <c r="C16" s="40" t="s">
        <v>31</v>
      </c>
      <c r="D16" s="41" t="s">
        <v>28</v>
      </c>
      <c r="E16" s="57">
        <v>4</v>
      </c>
      <c r="F16" s="57"/>
      <c r="G16" s="75">
        <v>174</v>
      </c>
      <c r="H16" s="34">
        <f t="shared" si="1"/>
        <v>696</v>
      </c>
      <c r="I16" s="91"/>
      <c r="J16" s="96"/>
    </row>
    <row r="17" spans="1:10" x14ac:dyDescent="0.25">
      <c r="A17" s="94"/>
      <c r="B17" s="85"/>
      <c r="C17" s="40" t="s">
        <v>31</v>
      </c>
      <c r="D17" s="41" t="s">
        <v>29</v>
      </c>
      <c r="E17" s="57">
        <v>1</v>
      </c>
      <c r="F17" s="57"/>
      <c r="G17" s="75">
        <v>149</v>
      </c>
      <c r="H17" s="34">
        <f t="shared" si="1"/>
        <v>149</v>
      </c>
      <c r="I17" s="91"/>
      <c r="J17" s="96"/>
    </row>
    <row r="18" spans="1:10" x14ac:dyDescent="0.25">
      <c r="A18" s="94"/>
      <c r="B18" s="85"/>
      <c r="C18" s="40" t="s">
        <v>31</v>
      </c>
      <c r="D18" s="41" t="s">
        <v>23</v>
      </c>
      <c r="E18" s="57">
        <v>18</v>
      </c>
      <c r="F18" s="57">
        <v>30</v>
      </c>
      <c r="G18" s="65">
        <v>37</v>
      </c>
      <c r="H18" s="34">
        <f t="shared" ref="H18:H21" si="2">F18*G18</f>
        <v>1110</v>
      </c>
      <c r="I18" s="91"/>
      <c r="J18" s="96"/>
    </row>
    <row r="19" spans="1:10" x14ac:dyDescent="0.25">
      <c r="A19" s="94"/>
      <c r="B19" s="85"/>
      <c r="C19" s="40" t="s">
        <v>24</v>
      </c>
      <c r="D19" s="41" t="s">
        <v>25</v>
      </c>
      <c r="E19" s="57">
        <v>2</v>
      </c>
      <c r="F19" s="57">
        <v>3</v>
      </c>
      <c r="G19" s="65">
        <v>37</v>
      </c>
      <c r="H19" s="34">
        <f t="shared" si="2"/>
        <v>111</v>
      </c>
      <c r="I19" s="91"/>
      <c r="J19" s="96"/>
    </row>
    <row r="20" spans="1:10" x14ac:dyDescent="0.25">
      <c r="A20" s="94"/>
      <c r="B20" s="85"/>
      <c r="C20" s="40" t="s">
        <v>24</v>
      </c>
      <c r="D20" s="41" t="s">
        <v>32</v>
      </c>
      <c r="E20" s="57">
        <v>1</v>
      </c>
      <c r="F20" s="57">
        <v>2</v>
      </c>
      <c r="G20" s="65">
        <v>37</v>
      </c>
      <c r="H20" s="34">
        <f t="shared" si="2"/>
        <v>74</v>
      </c>
      <c r="I20" s="91"/>
      <c r="J20" s="96"/>
    </row>
    <row r="21" spans="1:10" x14ac:dyDescent="0.25">
      <c r="A21" s="94"/>
      <c r="B21" s="85"/>
      <c r="C21" s="40" t="s">
        <v>24</v>
      </c>
      <c r="D21" s="41" t="s">
        <v>23</v>
      </c>
      <c r="E21" s="57">
        <v>1</v>
      </c>
      <c r="F21" s="57">
        <v>2</v>
      </c>
      <c r="G21" s="65">
        <v>37</v>
      </c>
      <c r="H21" s="34">
        <f t="shared" si="2"/>
        <v>74</v>
      </c>
      <c r="I21" s="91"/>
      <c r="J21" s="96"/>
    </row>
    <row r="22" spans="1:10" x14ac:dyDescent="0.25">
      <c r="A22" s="94"/>
      <c r="B22" s="86"/>
      <c r="C22" s="46" t="s">
        <v>9</v>
      </c>
      <c r="D22" s="46"/>
      <c r="E22" s="60">
        <f>SUM(E10:E21)</f>
        <v>205</v>
      </c>
      <c r="F22" s="60">
        <f>SUM(F10:F21)</f>
        <v>291</v>
      </c>
      <c r="G22" s="55"/>
      <c r="H22" s="66">
        <f>SUM(H10:H21)</f>
        <v>15321</v>
      </c>
      <c r="I22" s="91"/>
      <c r="J22" s="96"/>
    </row>
    <row r="23" spans="1:10" x14ac:dyDescent="0.25">
      <c r="A23" s="94"/>
      <c r="B23" s="84" t="s">
        <v>33</v>
      </c>
      <c r="C23" s="40" t="s">
        <v>30</v>
      </c>
      <c r="D23" s="41" t="s">
        <v>28</v>
      </c>
      <c r="E23" s="57">
        <v>22</v>
      </c>
      <c r="F23" s="57"/>
      <c r="G23" s="75">
        <v>174</v>
      </c>
      <c r="H23" s="34">
        <f t="shared" si="1"/>
        <v>3828</v>
      </c>
      <c r="I23" s="91"/>
      <c r="J23" s="96"/>
    </row>
    <row r="24" spans="1:10" x14ac:dyDescent="0.25">
      <c r="A24" s="94"/>
      <c r="B24" s="85"/>
      <c r="C24" s="40" t="s">
        <v>30</v>
      </c>
      <c r="D24" s="41" t="s">
        <v>29</v>
      </c>
      <c r="E24" s="57">
        <v>8</v>
      </c>
      <c r="F24" s="57"/>
      <c r="G24" s="75">
        <v>149</v>
      </c>
      <c r="H24" s="34">
        <f t="shared" si="1"/>
        <v>1192</v>
      </c>
      <c r="I24" s="91"/>
      <c r="J24" s="96"/>
    </row>
    <row r="25" spans="1:10" x14ac:dyDescent="0.25">
      <c r="A25" s="94"/>
      <c r="B25" s="85"/>
      <c r="C25" s="40" t="s">
        <v>30</v>
      </c>
      <c r="D25" s="41" t="s">
        <v>32</v>
      </c>
      <c r="E25" s="57">
        <v>2</v>
      </c>
      <c r="F25" s="57">
        <v>3</v>
      </c>
      <c r="G25" s="65">
        <v>37</v>
      </c>
      <c r="H25" s="34">
        <f t="shared" ref="H25:H26" si="3">F25*G25</f>
        <v>111</v>
      </c>
      <c r="I25" s="91"/>
      <c r="J25" s="96"/>
    </row>
    <row r="26" spans="1:10" x14ac:dyDescent="0.25">
      <c r="A26" s="94"/>
      <c r="B26" s="85"/>
      <c r="C26" s="40" t="s">
        <v>30</v>
      </c>
      <c r="D26" s="41" t="s">
        <v>23</v>
      </c>
      <c r="E26" s="57">
        <v>64</v>
      </c>
      <c r="F26" s="57">
        <v>107</v>
      </c>
      <c r="G26" s="65">
        <v>37</v>
      </c>
      <c r="H26" s="34">
        <f t="shared" si="3"/>
        <v>3959</v>
      </c>
      <c r="I26" s="91"/>
      <c r="J26" s="96"/>
    </row>
    <row r="27" spans="1:10" x14ac:dyDescent="0.25">
      <c r="A27" s="94"/>
      <c r="B27" s="85"/>
      <c r="C27" s="40" t="s">
        <v>31</v>
      </c>
      <c r="D27" s="41" t="s">
        <v>28</v>
      </c>
      <c r="E27" s="57">
        <v>12</v>
      </c>
      <c r="F27" s="57"/>
      <c r="G27" s="75">
        <v>174</v>
      </c>
      <c r="H27" s="34">
        <f t="shared" si="1"/>
        <v>2088</v>
      </c>
      <c r="I27" s="91"/>
      <c r="J27" s="96"/>
    </row>
    <row r="28" spans="1:10" x14ac:dyDescent="0.25">
      <c r="A28" s="94"/>
      <c r="B28" s="85"/>
      <c r="C28" s="40" t="s">
        <v>31</v>
      </c>
      <c r="D28" s="41" t="s">
        <v>29</v>
      </c>
      <c r="E28" s="57">
        <v>8</v>
      </c>
      <c r="F28" s="57"/>
      <c r="G28" s="75">
        <v>149</v>
      </c>
      <c r="H28" s="34">
        <f t="shared" si="1"/>
        <v>1192</v>
      </c>
      <c r="I28" s="91"/>
      <c r="J28" s="96"/>
    </row>
    <row r="29" spans="1:10" x14ac:dyDescent="0.25">
      <c r="A29" s="94"/>
      <c r="B29" s="85"/>
      <c r="C29" s="40" t="s">
        <v>31</v>
      </c>
      <c r="D29" s="41" t="s">
        <v>32</v>
      </c>
      <c r="E29" s="57">
        <v>1</v>
      </c>
      <c r="F29" s="57">
        <v>2</v>
      </c>
      <c r="G29" s="65">
        <v>37</v>
      </c>
      <c r="H29" s="34">
        <f t="shared" ref="H29:H33" si="4">F29*G29</f>
        <v>74</v>
      </c>
      <c r="I29" s="91"/>
      <c r="J29" s="96"/>
    </row>
    <row r="30" spans="1:10" x14ac:dyDescent="0.25">
      <c r="A30" s="94"/>
      <c r="B30" s="85"/>
      <c r="C30" s="40" t="s">
        <v>31</v>
      </c>
      <c r="D30" s="41" t="s">
        <v>23</v>
      </c>
      <c r="E30" s="57">
        <v>55</v>
      </c>
      <c r="F30" s="57">
        <v>92</v>
      </c>
      <c r="G30" s="65">
        <v>37</v>
      </c>
      <c r="H30" s="34">
        <f t="shared" si="4"/>
        <v>3404</v>
      </c>
      <c r="I30" s="91"/>
      <c r="J30" s="96"/>
    </row>
    <row r="31" spans="1:10" x14ac:dyDescent="0.25">
      <c r="A31" s="94"/>
      <c r="B31" s="85"/>
      <c r="C31" s="40" t="s">
        <v>24</v>
      </c>
      <c r="D31" s="41" t="s">
        <v>23</v>
      </c>
      <c r="E31" s="57">
        <v>9</v>
      </c>
      <c r="F31" s="57">
        <v>15</v>
      </c>
      <c r="G31" s="65">
        <v>37</v>
      </c>
      <c r="H31" s="34">
        <f t="shared" si="4"/>
        <v>555</v>
      </c>
      <c r="I31" s="91"/>
      <c r="J31" s="96"/>
    </row>
    <row r="32" spans="1:10" x14ac:dyDescent="0.25">
      <c r="A32" s="94"/>
      <c r="B32" s="85"/>
      <c r="C32" s="40" t="s">
        <v>34</v>
      </c>
      <c r="D32" s="41" t="s">
        <v>23</v>
      </c>
      <c r="E32" s="57">
        <v>3</v>
      </c>
      <c r="F32" s="57">
        <v>5</v>
      </c>
      <c r="G32" s="75">
        <v>25</v>
      </c>
      <c r="H32" s="34">
        <f t="shared" si="4"/>
        <v>125</v>
      </c>
      <c r="I32" s="91"/>
      <c r="J32" s="96"/>
    </row>
    <row r="33" spans="1:10" x14ac:dyDescent="0.25">
      <c r="A33" s="94"/>
      <c r="B33" s="85"/>
      <c r="C33" s="40" t="s">
        <v>26</v>
      </c>
      <c r="D33" s="41" t="s">
        <v>23</v>
      </c>
      <c r="E33" s="57">
        <v>3</v>
      </c>
      <c r="F33" s="57">
        <v>5</v>
      </c>
      <c r="G33" s="65">
        <v>37</v>
      </c>
      <c r="H33" s="34">
        <f t="shared" si="4"/>
        <v>185</v>
      </c>
      <c r="I33" s="91"/>
      <c r="J33" s="96"/>
    </row>
    <row r="34" spans="1:10" x14ac:dyDescent="0.25">
      <c r="A34" s="94"/>
      <c r="B34" s="86"/>
      <c r="C34" s="46" t="s">
        <v>9</v>
      </c>
      <c r="D34" s="46"/>
      <c r="E34" s="60">
        <f>SUM(E23:E33)</f>
        <v>187</v>
      </c>
      <c r="F34" s="60">
        <f>SUM(F23:F33)</f>
        <v>229</v>
      </c>
      <c r="G34" s="55"/>
      <c r="H34" s="66">
        <f>SUM(H23:H33)</f>
        <v>16713</v>
      </c>
      <c r="I34" s="91"/>
      <c r="J34" s="96"/>
    </row>
    <row r="35" spans="1:10" x14ac:dyDescent="0.25">
      <c r="A35" s="94"/>
      <c r="B35" s="84" t="s">
        <v>35</v>
      </c>
      <c r="C35" s="40" t="s">
        <v>31</v>
      </c>
      <c r="D35" s="41" t="s">
        <v>28</v>
      </c>
      <c r="E35" s="57">
        <v>6</v>
      </c>
      <c r="F35" s="57"/>
      <c r="G35" s="75">
        <v>174</v>
      </c>
      <c r="H35" s="34">
        <f t="shared" si="1"/>
        <v>1044</v>
      </c>
      <c r="I35" s="91"/>
      <c r="J35" s="96"/>
    </row>
    <row r="36" spans="1:10" x14ac:dyDescent="0.25">
      <c r="A36" s="94"/>
      <c r="B36" s="85"/>
      <c r="C36" s="40" t="s">
        <v>31</v>
      </c>
      <c r="D36" s="41" t="s">
        <v>29</v>
      </c>
      <c r="E36" s="57">
        <v>2</v>
      </c>
      <c r="F36" s="57"/>
      <c r="G36" s="75">
        <v>149</v>
      </c>
      <c r="H36" s="34">
        <f t="shared" si="1"/>
        <v>298</v>
      </c>
      <c r="I36" s="91"/>
      <c r="J36" s="96"/>
    </row>
    <row r="37" spans="1:10" x14ac:dyDescent="0.25">
      <c r="A37" s="94"/>
      <c r="B37" s="85"/>
      <c r="C37" s="40" t="s">
        <v>31</v>
      </c>
      <c r="D37" s="41" t="s">
        <v>23</v>
      </c>
      <c r="E37" s="57">
        <v>33</v>
      </c>
      <c r="F37" s="57">
        <v>55</v>
      </c>
      <c r="G37" s="65">
        <v>37</v>
      </c>
      <c r="H37" s="34">
        <f t="shared" ref="H37:H46" si="5">F37*G37</f>
        <v>2035</v>
      </c>
      <c r="I37" s="91"/>
      <c r="J37" s="96"/>
    </row>
    <row r="38" spans="1:10" x14ac:dyDescent="0.25">
      <c r="A38" s="94"/>
      <c r="B38" s="85"/>
      <c r="C38" s="40" t="s">
        <v>22</v>
      </c>
      <c r="D38" s="41" t="s">
        <v>25</v>
      </c>
      <c r="E38" s="57">
        <v>5</v>
      </c>
      <c r="F38" s="57">
        <v>8</v>
      </c>
      <c r="G38" s="65">
        <v>37</v>
      </c>
      <c r="H38" s="34">
        <f t="shared" si="5"/>
        <v>296</v>
      </c>
      <c r="I38" s="91"/>
      <c r="J38" s="96"/>
    </row>
    <row r="39" spans="1:10" x14ac:dyDescent="0.25">
      <c r="A39" s="94"/>
      <c r="B39" s="85"/>
      <c r="C39" s="40" t="s">
        <v>22</v>
      </c>
      <c r="D39" s="41" t="s">
        <v>32</v>
      </c>
      <c r="E39" s="57">
        <v>1</v>
      </c>
      <c r="F39" s="57">
        <v>2</v>
      </c>
      <c r="G39" s="65">
        <v>37</v>
      </c>
      <c r="H39" s="34">
        <f t="shared" si="5"/>
        <v>74</v>
      </c>
      <c r="I39" s="91"/>
      <c r="J39" s="96"/>
    </row>
    <row r="40" spans="1:10" x14ac:dyDescent="0.25">
      <c r="A40" s="94"/>
      <c r="B40" s="85"/>
      <c r="C40" s="40" t="s">
        <v>22</v>
      </c>
      <c r="D40" s="41" t="s">
        <v>23</v>
      </c>
      <c r="E40" s="57">
        <v>11</v>
      </c>
      <c r="F40" s="57">
        <v>18</v>
      </c>
      <c r="G40" s="65">
        <v>37</v>
      </c>
      <c r="H40" s="34">
        <f t="shared" si="5"/>
        <v>666</v>
      </c>
      <c r="I40" s="91"/>
      <c r="J40" s="96"/>
    </row>
    <row r="41" spans="1:10" x14ac:dyDescent="0.25">
      <c r="A41" s="94"/>
      <c r="B41" s="85"/>
      <c r="C41" s="40" t="s">
        <v>24</v>
      </c>
      <c r="D41" s="41" t="s">
        <v>23</v>
      </c>
      <c r="E41" s="57">
        <v>1</v>
      </c>
      <c r="F41" s="57">
        <v>2</v>
      </c>
      <c r="G41" s="65">
        <v>37</v>
      </c>
      <c r="H41" s="34">
        <f t="shared" si="5"/>
        <v>74</v>
      </c>
      <c r="I41" s="91"/>
      <c r="J41" s="96"/>
    </row>
    <row r="42" spans="1:10" x14ac:dyDescent="0.25">
      <c r="A42" s="94"/>
      <c r="B42" s="85"/>
      <c r="C42" s="40" t="s">
        <v>34</v>
      </c>
      <c r="D42" s="41" t="s">
        <v>23</v>
      </c>
      <c r="E42" s="57">
        <v>5</v>
      </c>
      <c r="F42" s="57">
        <v>8</v>
      </c>
      <c r="G42" s="75">
        <v>25</v>
      </c>
      <c r="H42" s="34">
        <f t="shared" si="5"/>
        <v>200</v>
      </c>
      <c r="I42" s="91"/>
      <c r="J42" s="96"/>
    </row>
    <row r="43" spans="1:10" x14ac:dyDescent="0.25">
      <c r="A43" s="94"/>
      <c r="B43" s="85"/>
      <c r="C43" s="40" t="s">
        <v>26</v>
      </c>
      <c r="D43" s="41" t="s">
        <v>25</v>
      </c>
      <c r="E43" s="57">
        <v>1</v>
      </c>
      <c r="F43" s="57">
        <v>2</v>
      </c>
      <c r="G43" s="65">
        <v>37</v>
      </c>
      <c r="H43" s="34">
        <f t="shared" si="5"/>
        <v>74</v>
      </c>
      <c r="I43" s="91"/>
      <c r="J43" s="96"/>
    </row>
    <row r="44" spans="1:10" x14ac:dyDescent="0.25">
      <c r="A44" s="94"/>
      <c r="B44" s="85"/>
      <c r="C44" s="40" t="s">
        <v>26</v>
      </c>
      <c r="D44" s="41" t="s">
        <v>23</v>
      </c>
      <c r="E44" s="57">
        <v>4</v>
      </c>
      <c r="F44" s="57">
        <v>7</v>
      </c>
      <c r="G44" s="65">
        <v>37</v>
      </c>
      <c r="H44" s="34">
        <f t="shared" si="5"/>
        <v>259</v>
      </c>
      <c r="I44" s="91"/>
      <c r="J44" s="96"/>
    </row>
    <row r="45" spans="1:10" x14ac:dyDescent="0.25">
      <c r="A45" s="94"/>
      <c r="B45" s="85"/>
      <c r="C45" s="40" t="s">
        <v>30</v>
      </c>
      <c r="D45" s="41" t="s">
        <v>25</v>
      </c>
      <c r="E45" s="57">
        <v>1</v>
      </c>
      <c r="F45" s="57">
        <v>2</v>
      </c>
      <c r="G45" s="65">
        <v>37</v>
      </c>
      <c r="H45" s="34">
        <f t="shared" si="5"/>
        <v>74</v>
      </c>
      <c r="I45" s="91"/>
      <c r="J45" s="96"/>
    </row>
    <row r="46" spans="1:10" x14ac:dyDescent="0.25">
      <c r="A46" s="94"/>
      <c r="B46" s="85"/>
      <c r="C46" s="40" t="s">
        <v>30</v>
      </c>
      <c r="D46" s="41" t="s">
        <v>23</v>
      </c>
      <c r="E46" s="57">
        <v>4</v>
      </c>
      <c r="F46" s="57">
        <v>7</v>
      </c>
      <c r="G46" s="65">
        <v>37</v>
      </c>
      <c r="H46" s="34">
        <f t="shared" si="5"/>
        <v>259</v>
      </c>
      <c r="I46" s="91"/>
      <c r="J46" s="96"/>
    </row>
    <row r="47" spans="1:10" x14ac:dyDescent="0.25">
      <c r="A47" s="94"/>
      <c r="B47" s="86"/>
      <c r="C47" s="46" t="s">
        <v>9</v>
      </c>
      <c r="D47" s="46"/>
      <c r="E47" s="60">
        <f>SUM(E35:E46)</f>
        <v>74</v>
      </c>
      <c r="F47" s="60">
        <f>SUM(F35:F46)</f>
        <v>111</v>
      </c>
      <c r="G47" s="55"/>
      <c r="H47" s="66">
        <f>SUM(H35:H46)</f>
        <v>5353</v>
      </c>
      <c r="I47" s="91"/>
      <c r="J47" s="96"/>
    </row>
    <row r="48" spans="1:10" x14ac:dyDescent="0.25">
      <c r="A48" s="94"/>
      <c r="B48" s="84" t="s">
        <v>36</v>
      </c>
      <c r="C48" s="40" t="s">
        <v>30</v>
      </c>
      <c r="D48" s="41" t="s">
        <v>28</v>
      </c>
      <c r="E48" s="57">
        <v>12</v>
      </c>
      <c r="F48" s="57"/>
      <c r="G48" s="75">
        <v>174</v>
      </c>
      <c r="H48" s="34">
        <f t="shared" si="1"/>
        <v>2088</v>
      </c>
      <c r="I48" s="91"/>
      <c r="J48" s="96"/>
    </row>
    <row r="49" spans="1:10" x14ac:dyDescent="0.25">
      <c r="A49" s="94"/>
      <c r="B49" s="85"/>
      <c r="C49" s="40" t="s">
        <v>30</v>
      </c>
      <c r="D49" s="41" t="s">
        <v>29</v>
      </c>
      <c r="E49" s="57">
        <v>17</v>
      </c>
      <c r="F49" s="57"/>
      <c r="G49" s="75">
        <v>149</v>
      </c>
      <c r="H49" s="34">
        <f t="shared" si="1"/>
        <v>2533</v>
      </c>
      <c r="I49" s="91"/>
      <c r="J49" s="96"/>
    </row>
    <row r="50" spans="1:10" x14ac:dyDescent="0.25">
      <c r="A50" s="94"/>
      <c r="B50" s="85"/>
      <c r="C50" s="40" t="s">
        <v>30</v>
      </c>
      <c r="D50" s="41" t="s">
        <v>25</v>
      </c>
      <c r="E50" s="57">
        <v>1</v>
      </c>
      <c r="F50" s="57">
        <v>2</v>
      </c>
      <c r="G50" s="65">
        <v>37</v>
      </c>
      <c r="H50" s="34">
        <f t="shared" ref="H50:H54" si="6">F50*G50</f>
        <v>74</v>
      </c>
      <c r="I50" s="91"/>
      <c r="J50" s="96"/>
    </row>
    <row r="51" spans="1:10" x14ac:dyDescent="0.25">
      <c r="A51" s="94"/>
      <c r="B51" s="85"/>
      <c r="C51" s="40" t="s">
        <v>30</v>
      </c>
      <c r="D51" s="41" t="s">
        <v>32</v>
      </c>
      <c r="E51" s="57">
        <v>7</v>
      </c>
      <c r="F51" s="57">
        <v>12</v>
      </c>
      <c r="G51" s="65">
        <v>37</v>
      </c>
      <c r="H51" s="34">
        <f t="shared" si="6"/>
        <v>444</v>
      </c>
      <c r="I51" s="91"/>
      <c r="J51" s="96"/>
    </row>
    <row r="52" spans="1:10" x14ac:dyDescent="0.25">
      <c r="A52" s="94"/>
      <c r="B52" s="85"/>
      <c r="C52" s="40" t="s">
        <v>30</v>
      </c>
      <c r="D52" s="41" t="s">
        <v>23</v>
      </c>
      <c r="E52" s="57">
        <v>200</v>
      </c>
      <c r="F52" s="57">
        <v>333</v>
      </c>
      <c r="G52" s="65">
        <v>37</v>
      </c>
      <c r="H52" s="34">
        <f t="shared" si="6"/>
        <v>12321</v>
      </c>
      <c r="I52" s="91"/>
      <c r="J52" s="96"/>
    </row>
    <row r="53" spans="1:10" x14ac:dyDescent="0.25">
      <c r="A53" s="94"/>
      <c r="B53" s="85"/>
      <c r="C53" s="40" t="s">
        <v>24</v>
      </c>
      <c r="D53" s="41" t="s">
        <v>23</v>
      </c>
      <c r="E53" s="57">
        <v>7</v>
      </c>
      <c r="F53" s="57">
        <v>12</v>
      </c>
      <c r="G53" s="65">
        <v>37</v>
      </c>
      <c r="H53" s="34">
        <f t="shared" si="6"/>
        <v>444</v>
      </c>
      <c r="I53" s="91"/>
      <c r="J53" s="96"/>
    </row>
    <row r="54" spans="1:10" x14ac:dyDescent="0.25">
      <c r="A54" s="94"/>
      <c r="B54" s="85"/>
      <c r="C54" s="40" t="s">
        <v>26</v>
      </c>
      <c r="D54" s="41" t="s">
        <v>23</v>
      </c>
      <c r="E54" s="57">
        <v>7</v>
      </c>
      <c r="F54" s="57">
        <v>12</v>
      </c>
      <c r="G54" s="65">
        <v>37</v>
      </c>
      <c r="H54" s="34">
        <f t="shared" si="6"/>
        <v>444</v>
      </c>
      <c r="I54" s="91"/>
      <c r="J54" s="96"/>
    </row>
    <row r="55" spans="1:10" x14ac:dyDescent="0.25">
      <c r="A55" s="94"/>
      <c r="B55" s="86"/>
      <c r="C55" s="46" t="s">
        <v>9</v>
      </c>
      <c r="D55" s="46"/>
      <c r="E55" s="60">
        <f>SUM(E48:E54)</f>
        <v>251</v>
      </c>
      <c r="F55" s="60">
        <f>SUM(F48:F54)</f>
        <v>371</v>
      </c>
      <c r="G55" s="55"/>
      <c r="H55" s="66">
        <f>SUM(H48:H54)</f>
        <v>18348</v>
      </c>
      <c r="I55" s="91"/>
      <c r="J55" s="96"/>
    </row>
    <row r="56" spans="1:10" x14ac:dyDescent="0.25">
      <c r="A56" s="94"/>
      <c r="B56" s="84" t="s">
        <v>37</v>
      </c>
      <c r="C56" s="40" t="s">
        <v>30</v>
      </c>
      <c r="D56" s="41" t="s">
        <v>28</v>
      </c>
      <c r="E56" s="57">
        <v>14</v>
      </c>
      <c r="F56" s="57"/>
      <c r="G56" s="75">
        <v>174</v>
      </c>
      <c r="H56" s="34">
        <f t="shared" si="1"/>
        <v>2436</v>
      </c>
      <c r="I56" s="91"/>
      <c r="J56" s="96"/>
    </row>
    <row r="57" spans="1:10" x14ac:dyDescent="0.25">
      <c r="A57" s="94"/>
      <c r="B57" s="85"/>
      <c r="C57" s="40" t="s">
        <v>30</v>
      </c>
      <c r="D57" s="41" t="s">
        <v>29</v>
      </c>
      <c r="E57" s="57">
        <v>13</v>
      </c>
      <c r="F57" s="57"/>
      <c r="G57" s="75">
        <v>149</v>
      </c>
      <c r="H57" s="34">
        <f t="shared" si="1"/>
        <v>1937</v>
      </c>
      <c r="I57" s="91"/>
      <c r="J57" s="96"/>
    </row>
    <row r="58" spans="1:10" x14ac:dyDescent="0.25">
      <c r="A58" s="94"/>
      <c r="B58" s="85"/>
      <c r="C58" s="40" t="s">
        <v>30</v>
      </c>
      <c r="D58" s="41" t="s">
        <v>32</v>
      </c>
      <c r="E58" s="57">
        <v>1</v>
      </c>
      <c r="F58" s="57">
        <v>2</v>
      </c>
      <c r="G58" s="65">
        <v>37</v>
      </c>
      <c r="H58" s="34">
        <f t="shared" ref="H58:H60" si="7">F58*G58</f>
        <v>74</v>
      </c>
      <c r="I58" s="91"/>
      <c r="J58" s="96"/>
    </row>
    <row r="59" spans="1:10" x14ac:dyDescent="0.25">
      <c r="A59" s="94"/>
      <c r="B59" s="85"/>
      <c r="C59" s="40" t="s">
        <v>30</v>
      </c>
      <c r="D59" s="41" t="s">
        <v>23</v>
      </c>
      <c r="E59" s="57">
        <v>128</v>
      </c>
      <c r="F59" s="57">
        <v>213</v>
      </c>
      <c r="G59" s="65">
        <v>37</v>
      </c>
      <c r="H59" s="34">
        <f t="shared" si="7"/>
        <v>7881</v>
      </c>
      <c r="I59" s="91"/>
      <c r="J59" s="96"/>
    </row>
    <row r="60" spans="1:10" x14ac:dyDescent="0.25">
      <c r="A60" s="94"/>
      <c r="B60" s="85"/>
      <c r="C60" s="40" t="s">
        <v>26</v>
      </c>
      <c r="D60" s="41" t="s">
        <v>23</v>
      </c>
      <c r="E60" s="57">
        <v>6</v>
      </c>
      <c r="F60" s="57">
        <v>10</v>
      </c>
      <c r="G60" s="65">
        <v>37</v>
      </c>
      <c r="H60" s="34">
        <f t="shared" si="7"/>
        <v>370</v>
      </c>
      <c r="I60" s="91"/>
      <c r="J60" s="96"/>
    </row>
    <row r="61" spans="1:10" x14ac:dyDescent="0.25">
      <c r="A61" s="94"/>
      <c r="B61" s="86"/>
      <c r="C61" s="46" t="s">
        <v>9</v>
      </c>
      <c r="D61" s="46"/>
      <c r="E61" s="60">
        <f>SUM(E56:E60)</f>
        <v>162</v>
      </c>
      <c r="F61" s="60">
        <f>SUM(F56:F60)</f>
        <v>225</v>
      </c>
      <c r="G61" s="55"/>
      <c r="H61" s="66">
        <f>SUM(H56:H60)</f>
        <v>12698</v>
      </c>
      <c r="I61" s="91"/>
      <c r="J61" s="96"/>
    </row>
    <row r="62" spans="1:10" x14ac:dyDescent="0.25">
      <c r="A62" s="94"/>
      <c r="B62" s="84" t="s">
        <v>38</v>
      </c>
      <c r="C62" s="40" t="s">
        <v>30</v>
      </c>
      <c r="D62" s="41" t="s">
        <v>28</v>
      </c>
      <c r="E62" s="57">
        <v>1</v>
      </c>
      <c r="F62" s="57"/>
      <c r="G62" s="75">
        <v>174</v>
      </c>
      <c r="H62" s="34">
        <f t="shared" si="1"/>
        <v>174</v>
      </c>
      <c r="I62" s="91"/>
      <c r="J62" s="96"/>
    </row>
    <row r="63" spans="1:10" x14ac:dyDescent="0.25">
      <c r="A63" s="94"/>
      <c r="B63" s="85"/>
      <c r="C63" s="40" t="s">
        <v>30</v>
      </c>
      <c r="D63" s="41" t="s">
        <v>29</v>
      </c>
      <c r="E63" s="57">
        <v>5</v>
      </c>
      <c r="F63" s="57"/>
      <c r="G63" s="75">
        <v>149</v>
      </c>
      <c r="H63" s="34">
        <f t="shared" si="1"/>
        <v>745</v>
      </c>
      <c r="I63" s="91"/>
      <c r="J63" s="96"/>
    </row>
    <row r="64" spans="1:10" x14ac:dyDescent="0.25">
      <c r="A64" s="94"/>
      <c r="B64" s="85"/>
      <c r="C64" s="40" t="s">
        <v>30</v>
      </c>
      <c r="D64" s="41" t="s">
        <v>25</v>
      </c>
      <c r="E64" s="57">
        <v>2</v>
      </c>
      <c r="F64" s="57">
        <v>3</v>
      </c>
      <c r="G64" s="65">
        <v>37</v>
      </c>
      <c r="H64" s="34">
        <f t="shared" ref="H64:H65" si="8">F64*G64</f>
        <v>111</v>
      </c>
      <c r="I64" s="91"/>
      <c r="J64" s="96"/>
    </row>
    <row r="65" spans="1:10" x14ac:dyDescent="0.25">
      <c r="A65" s="94"/>
      <c r="B65" s="85"/>
      <c r="C65" s="40" t="s">
        <v>30</v>
      </c>
      <c r="D65" s="41" t="s">
        <v>23</v>
      </c>
      <c r="E65" s="57">
        <v>31</v>
      </c>
      <c r="F65" s="57">
        <v>52</v>
      </c>
      <c r="G65" s="65">
        <v>37</v>
      </c>
      <c r="H65" s="34">
        <f t="shared" si="8"/>
        <v>1924</v>
      </c>
      <c r="I65" s="91"/>
      <c r="J65" s="96"/>
    </row>
    <row r="66" spans="1:10" x14ac:dyDescent="0.25">
      <c r="A66" s="94"/>
      <c r="B66" s="85"/>
      <c r="C66" s="40" t="s">
        <v>31</v>
      </c>
      <c r="D66" s="41" t="s">
        <v>29</v>
      </c>
      <c r="E66" s="57">
        <v>1</v>
      </c>
      <c r="F66" s="57"/>
      <c r="G66" s="75">
        <v>149</v>
      </c>
      <c r="H66" s="34">
        <f t="shared" si="1"/>
        <v>149</v>
      </c>
      <c r="I66" s="91"/>
      <c r="J66" s="96"/>
    </row>
    <row r="67" spans="1:10" x14ac:dyDescent="0.25">
      <c r="A67" s="94"/>
      <c r="B67" s="85"/>
      <c r="C67" s="40" t="s">
        <v>31</v>
      </c>
      <c r="D67" s="41" t="s">
        <v>23</v>
      </c>
      <c r="E67" s="57">
        <v>13</v>
      </c>
      <c r="F67" s="57">
        <v>22</v>
      </c>
      <c r="G67" s="65">
        <v>37</v>
      </c>
      <c r="H67" s="34">
        <f>F67*G67</f>
        <v>814</v>
      </c>
      <c r="I67" s="91"/>
      <c r="J67" s="96"/>
    </row>
    <row r="68" spans="1:10" x14ac:dyDescent="0.25">
      <c r="A68" s="94"/>
      <c r="B68" s="86"/>
      <c r="C68" s="46" t="s">
        <v>9</v>
      </c>
      <c r="D68" s="46"/>
      <c r="E68" s="60">
        <f>SUM(E62:E67)</f>
        <v>53</v>
      </c>
      <c r="F68" s="60">
        <f>SUM(F62:F67)</f>
        <v>77</v>
      </c>
      <c r="G68" s="55"/>
      <c r="H68" s="66">
        <f>SUM(H62:H67)</f>
        <v>3917</v>
      </c>
      <c r="I68" s="91"/>
      <c r="J68" s="96"/>
    </row>
    <row r="69" spans="1:10" x14ac:dyDescent="0.25">
      <c r="A69" s="94"/>
      <c r="B69" s="97" t="s">
        <v>39</v>
      </c>
      <c r="C69" s="40" t="s">
        <v>22</v>
      </c>
      <c r="D69" s="41" t="s">
        <v>28</v>
      </c>
      <c r="E69" s="57">
        <v>6</v>
      </c>
      <c r="F69" s="57"/>
      <c r="G69" s="75">
        <v>89</v>
      </c>
      <c r="H69" s="34">
        <f t="shared" ref="H69:H76" si="9">E69*G69</f>
        <v>534</v>
      </c>
      <c r="I69" s="91"/>
      <c r="J69" s="96"/>
    </row>
    <row r="70" spans="1:10" x14ac:dyDescent="0.25">
      <c r="A70" s="94"/>
      <c r="B70" s="98"/>
      <c r="C70" s="40" t="s">
        <v>22</v>
      </c>
      <c r="D70" s="41" t="s">
        <v>29</v>
      </c>
      <c r="E70" s="57">
        <v>22</v>
      </c>
      <c r="F70" s="57"/>
      <c r="G70" s="75">
        <v>89</v>
      </c>
      <c r="H70" s="34">
        <f t="shared" si="9"/>
        <v>1958</v>
      </c>
      <c r="I70" s="91"/>
      <c r="J70" s="96"/>
    </row>
    <row r="71" spans="1:10" x14ac:dyDescent="0.25">
      <c r="A71" s="94"/>
      <c r="B71" s="98"/>
      <c r="C71" s="40" t="s">
        <v>22</v>
      </c>
      <c r="D71" s="41" t="s">
        <v>25</v>
      </c>
      <c r="E71" s="57">
        <v>7</v>
      </c>
      <c r="F71" s="57">
        <v>12</v>
      </c>
      <c r="G71" s="65">
        <v>37</v>
      </c>
      <c r="H71" s="34">
        <f t="shared" ref="H71:H72" si="10">F71*G71</f>
        <v>444</v>
      </c>
      <c r="I71" s="91"/>
      <c r="J71" s="96"/>
    </row>
    <row r="72" spans="1:10" x14ac:dyDescent="0.25">
      <c r="A72" s="94"/>
      <c r="B72" s="98"/>
      <c r="C72" s="40" t="s">
        <v>22</v>
      </c>
      <c r="D72" s="41" t="s">
        <v>23</v>
      </c>
      <c r="E72" s="57">
        <v>136</v>
      </c>
      <c r="F72" s="57">
        <v>227</v>
      </c>
      <c r="G72" s="65">
        <v>37</v>
      </c>
      <c r="H72" s="34">
        <f t="shared" si="10"/>
        <v>8399</v>
      </c>
      <c r="I72" s="91"/>
      <c r="J72" s="96"/>
    </row>
    <row r="73" spans="1:10" x14ac:dyDescent="0.25">
      <c r="A73" s="94"/>
      <c r="B73" s="98"/>
      <c r="C73" s="40" t="s">
        <v>31</v>
      </c>
      <c r="D73" s="41" t="s">
        <v>29</v>
      </c>
      <c r="E73" s="57">
        <v>4</v>
      </c>
      <c r="F73" s="57"/>
      <c r="G73" s="75">
        <v>149</v>
      </c>
      <c r="H73" s="34">
        <f t="shared" si="9"/>
        <v>596</v>
      </c>
      <c r="I73" s="91"/>
      <c r="J73" s="96"/>
    </row>
    <row r="74" spans="1:10" x14ac:dyDescent="0.25">
      <c r="A74" s="94"/>
      <c r="B74" s="98"/>
      <c r="C74" s="40" t="s">
        <v>31</v>
      </c>
      <c r="D74" s="41" t="s">
        <v>25</v>
      </c>
      <c r="E74" s="57">
        <v>5</v>
      </c>
      <c r="F74" s="57">
        <v>8</v>
      </c>
      <c r="G74" s="65">
        <v>37</v>
      </c>
      <c r="H74" s="34">
        <f t="shared" ref="H74:H75" si="11">F74*G74</f>
        <v>296</v>
      </c>
      <c r="I74" s="91"/>
      <c r="J74" s="96"/>
    </row>
    <row r="75" spans="1:10" x14ac:dyDescent="0.25">
      <c r="A75" s="94"/>
      <c r="B75" s="98"/>
      <c r="C75" s="40" t="s">
        <v>31</v>
      </c>
      <c r="D75" s="41" t="s">
        <v>23</v>
      </c>
      <c r="E75" s="57">
        <v>102</v>
      </c>
      <c r="F75" s="57">
        <v>170</v>
      </c>
      <c r="G75" s="65">
        <v>37</v>
      </c>
      <c r="H75" s="34">
        <f t="shared" si="11"/>
        <v>6290</v>
      </c>
      <c r="I75" s="91"/>
      <c r="J75" s="96"/>
    </row>
    <row r="76" spans="1:10" x14ac:dyDescent="0.25">
      <c r="A76" s="94"/>
      <c r="B76" s="98"/>
      <c r="C76" s="40" t="s">
        <v>30</v>
      </c>
      <c r="D76" s="41" t="s">
        <v>29</v>
      </c>
      <c r="E76" s="57">
        <v>3</v>
      </c>
      <c r="F76" s="57"/>
      <c r="G76" s="75">
        <v>149</v>
      </c>
      <c r="H76" s="34">
        <f t="shared" si="9"/>
        <v>447</v>
      </c>
      <c r="I76" s="91"/>
      <c r="J76" s="96"/>
    </row>
    <row r="77" spans="1:10" x14ac:dyDescent="0.25">
      <c r="A77" s="94"/>
      <c r="B77" s="98"/>
      <c r="C77" s="40" t="s">
        <v>30</v>
      </c>
      <c r="D77" s="41" t="s">
        <v>25</v>
      </c>
      <c r="E77" s="57">
        <v>5</v>
      </c>
      <c r="F77" s="57">
        <v>8</v>
      </c>
      <c r="G77" s="65">
        <v>37</v>
      </c>
      <c r="H77" s="34">
        <f t="shared" ref="H77:H79" si="12">F77*G77</f>
        <v>296</v>
      </c>
      <c r="I77" s="91"/>
      <c r="J77" s="96"/>
    </row>
    <row r="78" spans="1:10" x14ac:dyDescent="0.25">
      <c r="A78" s="94"/>
      <c r="B78" s="98"/>
      <c r="C78" s="40" t="s">
        <v>30</v>
      </c>
      <c r="D78" s="41" t="s">
        <v>23</v>
      </c>
      <c r="E78" s="57">
        <v>69</v>
      </c>
      <c r="F78" s="57">
        <v>115</v>
      </c>
      <c r="G78" s="65">
        <v>37</v>
      </c>
      <c r="H78" s="34">
        <f t="shared" si="12"/>
        <v>4255</v>
      </c>
      <c r="I78" s="91"/>
      <c r="J78" s="96"/>
    </row>
    <row r="79" spans="1:10" x14ac:dyDescent="0.25">
      <c r="A79" s="94"/>
      <c r="B79" s="98"/>
      <c r="C79" s="40" t="s">
        <v>24</v>
      </c>
      <c r="D79" s="41" t="s">
        <v>23</v>
      </c>
      <c r="E79" s="57">
        <v>5</v>
      </c>
      <c r="F79" s="57">
        <v>8</v>
      </c>
      <c r="G79" s="65">
        <v>37</v>
      </c>
      <c r="H79" s="34">
        <f t="shared" si="12"/>
        <v>296</v>
      </c>
      <c r="I79" s="91"/>
      <c r="J79" s="96"/>
    </row>
    <row r="80" spans="1:10" x14ac:dyDescent="0.25">
      <c r="A80" s="94"/>
      <c r="B80" s="99"/>
      <c r="C80" s="46" t="s">
        <v>9</v>
      </c>
      <c r="D80" s="46"/>
      <c r="E80" s="60">
        <f>SUM(E69:E79)</f>
        <v>364</v>
      </c>
      <c r="F80" s="60">
        <f>SUM(F69:F79)</f>
        <v>548</v>
      </c>
      <c r="G80" s="55"/>
      <c r="H80" s="66">
        <f>SUM(H69:H79)</f>
        <v>23811</v>
      </c>
      <c r="I80" s="91"/>
      <c r="J80" s="96"/>
    </row>
    <row r="81" spans="1:10" x14ac:dyDescent="0.25">
      <c r="A81" s="94"/>
      <c r="B81" s="98" t="s">
        <v>40</v>
      </c>
      <c r="C81" s="40" t="s">
        <v>31</v>
      </c>
      <c r="D81" s="41" t="s">
        <v>29</v>
      </c>
      <c r="E81" s="57">
        <v>11</v>
      </c>
      <c r="F81" s="57"/>
      <c r="G81" s="75">
        <v>149</v>
      </c>
      <c r="H81" s="34">
        <f t="shared" ref="H81:H89" si="13">E81*G81</f>
        <v>1639</v>
      </c>
      <c r="I81" s="91"/>
      <c r="J81" s="96"/>
    </row>
    <row r="82" spans="1:10" x14ac:dyDescent="0.25">
      <c r="A82" s="94"/>
      <c r="B82" s="98"/>
      <c r="C82" s="40" t="s">
        <v>31</v>
      </c>
      <c r="D82" s="41" t="s">
        <v>25</v>
      </c>
      <c r="E82" s="57">
        <v>15</v>
      </c>
      <c r="F82" s="57">
        <v>25</v>
      </c>
      <c r="G82" s="65">
        <v>37</v>
      </c>
      <c r="H82" s="34">
        <f t="shared" ref="H82:H84" si="14">F82*G82</f>
        <v>925</v>
      </c>
      <c r="I82" s="91"/>
      <c r="J82" s="96"/>
    </row>
    <row r="83" spans="1:10" x14ac:dyDescent="0.25">
      <c r="A83" s="94"/>
      <c r="B83" s="98"/>
      <c r="C83" s="40" t="s">
        <v>31</v>
      </c>
      <c r="D83" s="41" t="s">
        <v>32</v>
      </c>
      <c r="E83" s="57">
        <v>8</v>
      </c>
      <c r="F83" s="57">
        <v>13</v>
      </c>
      <c r="G83" s="65">
        <v>37</v>
      </c>
      <c r="H83" s="34">
        <f t="shared" si="14"/>
        <v>481</v>
      </c>
      <c r="I83" s="91"/>
      <c r="J83" s="96"/>
    </row>
    <row r="84" spans="1:10" x14ac:dyDescent="0.25">
      <c r="A84" s="94"/>
      <c r="B84" s="98"/>
      <c r="C84" s="40" t="s">
        <v>31</v>
      </c>
      <c r="D84" s="41" t="s">
        <v>23</v>
      </c>
      <c r="E84" s="57">
        <v>185</v>
      </c>
      <c r="F84" s="57">
        <v>308</v>
      </c>
      <c r="G84" s="65">
        <v>37</v>
      </c>
      <c r="H84" s="34">
        <f t="shared" si="14"/>
        <v>11396</v>
      </c>
      <c r="I84" s="91"/>
      <c r="J84" s="96"/>
    </row>
    <row r="85" spans="1:10" x14ac:dyDescent="0.25">
      <c r="A85" s="94"/>
      <c r="B85" s="98"/>
      <c r="C85" s="40" t="s">
        <v>30</v>
      </c>
      <c r="D85" s="41" t="s">
        <v>29</v>
      </c>
      <c r="E85" s="57">
        <v>6</v>
      </c>
      <c r="F85" s="57"/>
      <c r="G85" s="75">
        <v>149</v>
      </c>
      <c r="H85" s="34">
        <f t="shared" si="13"/>
        <v>894</v>
      </c>
      <c r="I85" s="91"/>
      <c r="J85" s="96"/>
    </row>
    <row r="86" spans="1:10" x14ac:dyDescent="0.25">
      <c r="A86" s="94"/>
      <c r="B86" s="98"/>
      <c r="C86" s="40" t="s">
        <v>30</v>
      </c>
      <c r="D86" s="41" t="s">
        <v>25</v>
      </c>
      <c r="E86" s="57">
        <v>14</v>
      </c>
      <c r="F86" s="57">
        <v>23</v>
      </c>
      <c r="G86" s="65">
        <v>37</v>
      </c>
      <c r="H86" s="34">
        <f t="shared" ref="H86:H88" si="15">F86*G86</f>
        <v>851</v>
      </c>
      <c r="I86" s="91"/>
      <c r="J86" s="96"/>
    </row>
    <row r="87" spans="1:10" x14ac:dyDescent="0.25">
      <c r="A87" s="94"/>
      <c r="B87" s="98"/>
      <c r="C87" s="40" t="s">
        <v>30</v>
      </c>
      <c r="D87" s="41" t="s">
        <v>32</v>
      </c>
      <c r="E87" s="57">
        <v>4</v>
      </c>
      <c r="F87" s="57">
        <v>7</v>
      </c>
      <c r="G87" s="65">
        <v>37</v>
      </c>
      <c r="H87" s="34">
        <f t="shared" si="15"/>
        <v>259</v>
      </c>
      <c r="I87" s="91"/>
      <c r="J87" s="96"/>
    </row>
    <row r="88" spans="1:10" x14ac:dyDescent="0.25">
      <c r="A88" s="94"/>
      <c r="B88" s="98"/>
      <c r="C88" s="40" t="s">
        <v>30</v>
      </c>
      <c r="D88" s="41" t="s">
        <v>23</v>
      </c>
      <c r="E88" s="57">
        <v>79</v>
      </c>
      <c r="F88" s="57">
        <v>132</v>
      </c>
      <c r="G88" s="65">
        <v>37</v>
      </c>
      <c r="H88" s="34">
        <f t="shared" si="15"/>
        <v>4884</v>
      </c>
      <c r="I88" s="91"/>
      <c r="J88" s="96"/>
    </row>
    <row r="89" spans="1:10" x14ac:dyDescent="0.25">
      <c r="A89" s="94"/>
      <c r="B89" s="98"/>
      <c r="C89" s="40" t="s">
        <v>22</v>
      </c>
      <c r="D89" s="41" t="s">
        <v>29</v>
      </c>
      <c r="E89" s="57">
        <v>11</v>
      </c>
      <c r="F89" s="57"/>
      <c r="G89" s="75">
        <v>89</v>
      </c>
      <c r="H89" s="34">
        <f t="shared" si="13"/>
        <v>979</v>
      </c>
      <c r="I89" s="91"/>
      <c r="J89" s="96"/>
    </row>
    <row r="90" spans="1:10" x14ac:dyDescent="0.25">
      <c r="A90" s="94"/>
      <c r="B90" s="98"/>
      <c r="C90" s="40" t="s">
        <v>22</v>
      </c>
      <c r="D90" s="41" t="s">
        <v>25</v>
      </c>
      <c r="E90" s="57">
        <v>11</v>
      </c>
      <c r="F90" s="57">
        <v>18</v>
      </c>
      <c r="G90" s="65">
        <v>37</v>
      </c>
      <c r="H90" s="34">
        <f t="shared" ref="H90:H92" si="16">F90*G90</f>
        <v>666</v>
      </c>
      <c r="I90" s="91"/>
      <c r="J90" s="96"/>
    </row>
    <row r="91" spans="1:10" x14ac:dyDescent="0.25">
      <c r="A91" s="94"/>
      <c r="B91" s="98"/>
      <c r="C91" s="40" t="s">
        <v>22</v>
      </c>
      <c r="D91" s="41" t="s">
        <v>32</v>
      </c>
      <c r="E91" s="57">
        <v>3</v>
      </c>
      <c r="F91" s="57">
        <v>5</v>
      </c>
      <c r="G91" s="65">
        <v>37</v>
      </c>
      <c r="H91" s="34">
        <f t="shared" si="16"/>
        <v>185</v>
      </c>
      <c r="I91" s="91"/>
      <c r="J91" s="96"/>
    </row>
    <row r="92" spans="1:10" x14ac:dyDescent="0.25">
      <c r="A92" s="94"/>
      <c r="B92" s="98"/>
      <c r="C92" s="40" t="s">
        <v>22</v>
      </c>
      <c r="D92" s="41" t="s">
        <v>23</v>
      </c>
      <c r="E92" s="57">
        <v>74</v>
      </c>
      <c r="F92" s="57">
        <v>123</v>
      </c>
      <c r="G92" s="65">
        <v>37</v>
      </c>
      <c r="H92" s="34">
        <f t="shared" si="16"/>
        <v>4551</v>
      </c>
      <c r="I92" s="91"/>
      <c r="J92" s="96"/>
    </row>
    <row r="93" spans="1:10" x14ac:dyDescent="0.25">
      <c r="A93" s="94"/>
      <c r="B93" s="98"/>
      <c r="C93" s="50" t="s">
        <v>9</v>
      </c>
      <c r="D93" s="50"/>
      <c r="E93" s="61">
        <f>SUM(E81:E92)</f>
        <v>421</v>
      </c>
      <c r="F93" s="61">
        <f>SUM(F81:F92)</f>
        <v>654</v>
      </c>
      <c r="G93" s="76"/>
      <c r="H93" s="78">
        <f>SUM(H81:H92)</f>
        <v>27710</v>
      </c>
      <c r="I93" s="91"/>
      <c r="J93" s="96"/>
    </row>
    <row r="94" spans="1:10" x14ac:dyDescent="0.25">
      <c r="A94" s="94"/>
      <c r="B94" s="84" t="s">
        <v>43</v>
      </c>
      <c r="C94" s="40" t="s">
        <v>31</v>
      </c>
      <c r="D94" s="41" t="s">
        <v>28</v>
      </c>
      <c r="E94" s="57">
        <v>12</v>
      </c>
      <c r="F94" s="57"/>
      <c r="G94" s="75">
        <v>174</v>
      </c>
      <c r="H94" s="34">
        <f t="shared" ref="H94:H95" si="17">E94*G94</f>
        <v>2088</v>
      </c>
      <c r="I94" s="91"/>
      <c r="J94" s="96"/>
    </row>
    <row r="95" spans="1:10" x14ac:dyDescent="0.25">
      <c r="A95" s="94"/>
      <c r="B95" s="85"/>
      <c r="C95" s="40" t="s">
        <v>31</v>
      </c>
      <c r="D95" s="41" t="s">
        <v>29</v>
      </c>
      <c r="E95" s="57">
        <v>3</v>
      </c>
      <c r="F95" s="57"/>
      <c r="G95" s="75">
        <v>149</v>
      </c>
      <c r="H95" s="34">
        <f t="shared" si="17"/>
        <v>447</v>
      </c>
      <c r="I95" s="91"/>
      <c r="J95" s="96"/>
    </row>
    <row r="96" spans="1:10" x14ac:dyDescent="0.25">
      <c r="A96" s="94"/>
      <c r="B96" s="85"/>
      <c r="C96" s="40" t="s">
        <v>31</v>
      </c>
      <c r="D96" s="41" t="s">
        <v>32</v>
      </c>
      <c r="E96" s="57">
        <v>2</v>
      </c>
      <c r="F96" s="57">
        <v>3</v>
      </c>
      <c r="G96" s="65">
        <v>37</v>
      </c>
      <c r="H96" s="34">
        <f t="shared" ref="H96:H105" si="18">F96*G96</f>
        <v>111</v>
      </c>
      <c r="I96" s="91"/>
      <c r="J96" s="96"/>
    </row>
    <row r="97" spans="1:10" x14ac:dyDescent="0.25">
      <c r="A97" s="94"/>
      <c r="B97" s="85"/>
      <c r="C97" s="40" t="s">
        <v>31</v>
      </c>
      <c r="D97" s="41" t="s">
        <v>23</v>
      </c>
      <c r="E97" s="57">
        <v>57</v>
      </c>
      <c r="F97" s="57">
        <v>95</v>
      </c>
      <c r="G97" s="65">
        <v>37</v>
      </c>
      <c r="H97" s="34">
        <f t="shared" si="18"/>
        <v>3515</v>
      </c>
      <c r="I97" s="91"/>
      <c r="J97" s="96"/>
    </row>
    <row r="98" spans="1:10" x14ac:dyDescent="0.25">
      <c r="A98" s="94"/>
      <c r="B98" s="85"/>
      <c r="C98" s="40" t="s">
        <v>24</v>
      </c>
      <c r="D98" s="41" t="s">
        <v>25</v>
      </c>
      <c r="E98" s="57">
        <v>1</v>
      </c>
      <c r="F98" s="57">
        <v>2</v>
      </c>
      <c r="G98" s="65">
        <v>37</v>
      </c>
      <c r="H98" s="34">
        <f t="shared" si="18"/>
        <v>74</v>
      </c>
      <c r="I98" s="91"/>
      <c r="J98" s="96"/>
    </row>
    <row r="99" spans="1:10" x14ac:dyDescent="0.25">
      <c r="A99" s="94"/>
      <c r="B99" s="85"/>
      <c r="C99" s="40" t="s">
        <v>24</v>
      </c>
      <c r="D99" s="41" t="s">
        <v>23</v>
      </c>
      <c r="E99" s="57">
        <v>6</v>
      </c>
      <c r="F99" s="57">
        <v>10</v>
      </c>
      <c r="G99" s="65">
        <v>37</v>
      </c>
      <c r="H99" s="34">
        <f t="shared" si="18"/>
        <v>370</v>
      </c>
      <c r="I99" s="91"/>
      <c r="J99" s="96"/>
    </row>
    <row r="100" spans="1:10" x14ac:dyDescent="0.25">
      <c r="A100" s="94"/>
      <c r="B100" s="85"/>
      <c r="C100" s="40" t="s">
        <v>22</v>
      </c>
      <c r="D100" s="41" t="s">
        <v>23</v>
      </c>
      <c r="E100" s="57">
        <v>8</v>
      </c>
      <c r="F100" s="57">
        <v>13</v>
      </c>
      <c r="G100" s="65">
        <v>37</v>
      </c>
      <c r="H100" s="34">
        <f t="shared" si="18"/>
        <v>481</v>
      </c>
      <c r="I100" s="91"/>
      <c r="J100" s="96"/>
    </row>
    <row r="101" spans="1:10" x14ac:dyDescent="0.25">
      <c r="A101" s="94"/>
      <c r="B101" s="85"/>
      <c r="C101" s="40" t="s">
        <v>34</v>
      </c>
      <c r="D101" s="41" t="s">
        <v>23</v>
      </c>
      <c r="E101" s="57">
        <v>10</v>
      </c>
      <c r="F101" s="57">
        <v>17</v>
      </c>
      <c r="G101" s="75">
        <v>25</v>
      </c>
      <c r="H101" s="34">
        <f t="shared" si="18"/>
        <v>425</v>
      </c>
      <c r="I101" s="91"/>
      <c r="J101" s="96"/>
    </row>
    <row r="102" spans="1:10" x14ac:dyDescent="0.25">
      <c r="A102" s="94"/>
      <c r="B102" s="85"/>
      <c r="C102" s="40" t="s">
        <v>64</v>
      </c>
      <c r="D102" s="41" t="s">
        <v>23</v>
      </c>
      <c r="E102" s="57">
        <v>8</v>
      </c>
      <c r="F102" s="57">
        <v>13</v>
      </c>
      <c r="G102" s="65">
        <v>37</v>
      </c>
      <c r="H102" s="34">
        <f t="shared" si="18"/>
        <v>481</v>
      </c>
      <c r="I102" s="91"/>
      <c r="J102" s="96"/>
    </row>
    <row r="103" spans="1:10" x14ac:dyDescent="0.25">
      <c r="A103" s="94"/>
      <c r="B103" s="85"/>
      <c r="C103" s="40" t="s">
        <v>44</v>
      </c>
      <c r="D103" s="41" t="s">
        <v>23</v>
      </c>
      <c r="E103" s="57">
        <v>6</v>
      </c>
      <c r="F103" s="57">
        <v>10</v>
      </c>
      <c r="G103" s="65">
        <v>37</v>
      </c>
      <c r="H103" s="34">
        <f t="shared" si="18"/>
        <v>370</v>
      </c>
      <c r="I103" s="91"/>
      <c r="J103" s="96"/>
    </row>
    <row r="104" spans="1:10" x14ac:dyDescent="0.25">
      <c r="A104" s="94"/>
      <c r="B104" s="85"/>
      <c r="C104" s="40" t="s">
        <v>26</v>
      </c>
      <c r="D104" s="41" t="s">
        <v>25</v>
      </c>
      <c r="E104" s="57">
        <v>1</v>
      </c>
      <c r="F104" s="57">
        <v>2</v>
      </c>
      <c r="G104" s="65">
        <v>37</v>
      </c>
      <c r="H104" s="34">
        <f t="shared" si="18"/>
        <v>74</v>
      </c>
      <c r="I104" s="91"/>
      <c r="J104" s="96"/>
    </row>
    <row r="105" spans="1:10" x14ac:dyDescent="0.25">
      <c r="A105" s="94"/>
      <c r="B105" s="85"/>
      <c r="C105" s="40" t="s">
        <v>26</v>
      </c>
      <c r="D105" s="41" t="s">
        <v>23</v>
      </c>
      <c r="E105" s="57">
        <v>5</v>
      </c>
      <c r="F105" s="57">
        <v>8</v>
      </c>
      <c r="G105" s="65">
        <v>37</v>
      </c>
      <c r="H105" s="34">
        <f t="shared" si="18"/>
        <v>296</v>
      </c>
      <c r="I105" s="91"/>
      <c r="J105" s="96"/>
    </row>
    <row r="106" spans="1:10" x14ac:dyDescent="0.25">
      <c r="A106" s="95"/>
      <c r="B106" s="85"/>
      <c r="C106" s="50" t="s">
        <v>9</v>
      </c>
      <c r="D106" s="50"/>
      <c r="E106" s="61">
        <f>SUM(E94:E105)</f>
        <v>119</v>
      </c>
      <c r="F106" s="61">
        <f>SUM(F94:F105)</f>
        <v>173</v>
      </c>
      <c r="G106" s="76"/>
      <c r="H106" s="42">
        <f>SUM(H94:H105)</f>
        <v>8732</v>
      </c>
      <c r="I106" s="92"/>
      <c r="J106" s="96"/>
    </row>
    <row r="107" spans="1:10" x14ac:dyDescent="0.25">
      <c r="A107" s="54"/>
      <c r="B107" s="53"/>
      <c r="C107" s="53" t="s">
        <v>46</v>
      </c>
      <c r="D107" s="53"/>
      <c r="E107" s="62">
        <f>E106+E93+E80+E68+E61+E55+E47+E34+E22+E9</f>
        <v>1901</v>
      </c>
      <c r="F107" s="62">
        <f>F106+F93+F80+F68+F61+F55+F47+F34+F22+F9</f>
        <v>2788</v>
      </c>
      <c r="G107" s="63"/>
      <c r="H107" s="77">
        <f>H106+H93+H80+H68+H61+H55+H47+H34+H22+H9</f>
        <v>136636</v>
      </c>
      <c r="I107" s="63">
        <v>6831.8</v>
      </c>
      <c r="J107" s="79">
        <v>1366</v>
      </c>
    </row>
  </sheetData>
  <mergeCells count="14">
    <mergeCell ref="A3:A106"/>
    <mergeCell ref="J3:J106"/>
    <mergeCell ref="B69:B80"/>
    <mergeCell ref="B81:B93"/>
    <mergeCell ref="B23:B34"/>
    <mergeCell ref="B35:B47"/>
    <mergeCell ref="B48:B55"/>
    <mergeCell ref="B56:B61"/>
    <mergeCell ref="B62:B68"/>
    <mergeCell ref="D1:F1"/>
    <mergeCell ref="B10:B22"/>
    <mergeCell ref="B3:B9"/>
    <mergeCell ref="B94:B106"/>
    <mergeCell ref="I3:I106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A94" zoomScaleNormal="100" workbookViewId="0">
      <selection activeCell="F119" sqref="F118:F119"/>
    </sheetView>
  </sheetViews>
  <sheetFormatPr defaultRowHeight="15" x14ac:dyDescent="0.25"/>
  <cols>
    <col min="1" max="2" width="10.85546875" style="3" customWidth="1"/>
    <col min="3" max="3" width="11.140625" style="3" customWidth="1"/>
    <col min="4" max="4" width="32.28515625" style="3" customWidth="1"/>
    <col min="5" max="5" width="13.85546875" style="3" customWidth="1"/>
    <col min="6" max="6" width="12.42578125" style="3" customWidth="1"/>
    <col min="7" max="7" width="13.42578125" style="3" customWidth="1"/>
    <col min="8" max="8" width="13.5703125" style="3" customWidth="1"/>
    <col min="9" max="9" width="8.85546875" style="4"/>
  </cols>
  <sheetData>
    <row r="1" spans="1:9" ht="15.75" thickBot="1" x14ac:dyDescent="0.3">
      <c r="A1" s="8"/>
      <c r="B1" s="8"/>
      <c r="C1" s="8"/>
      <c r="D1" s="8"/>
      <c r="E1" s="8"/>
      <c r="F1" s="8"/>
      <c r="G1" s="8"/>
      <c r="H1" s="8"/>
    </row>
    <row r="2" spans="1:9" ht="50.45" customHeight="1" thickBot="1" x14ac:dyDescent="0.3">
      <c r="A2" s="8"/>
      <c r="B2" s="8"/>
      <c r="C2" s="8"/>
      <c r="D2" s="100" t="s">
        <v>42</v>
      </c>
      <c r="E2" s="101"/>
      <c r="F2" s="102"/>
      <c r="G2" s="8"/>
      <c r="H2" s="8"/>
    </row>
    <row r="3" spans="1:9" ht="15.75" thickBot="1" x14ac:dyDescent="0.3">
      <c r="A3" s="8"/>
      <c r="B3" s="8"/>
      <c r="C3" s="8"/>
      <c r="D3" s="103" t="s">
        <v>19</v>
      </c>
      <c r="E3" s="104"/>
      <c r="F3" s="105"/>
      <c r="G3" s="8"/>
      <c r="H3" s="8"/>
    </row>
    <row r="4" spans="1:9" ht="15.75" thickBot="1" x14ac:dyDescent="0.3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ht="16.149999999999999" customHeight="1" x14ac:dyDescent="0.25">
      <c r="A6" s="106" t="s">
        <v>45</v>
      </c>
      <c r="B6" s="87" t="s">
        <v>21</v>
      </c>
      <c r="C6" s="40" t="s">
        <v>22</v>
      </c>
      <c r="D6" s="41" t="s">
        <v>23</v>
      </c>
      <c r="E6" s="57">
        <v>29</v>
      </c>
      <c r="F6" s="57">
        <v>48</v>
      </c>
      <c r="G6" s="19"/>
      <c r="H6" s="34"/>
      <c r="I6" s="1"/>
    </row>
    <row r="7" spans="1:9" ht="16.149999999999999" customHeight="1" x14ac:dyDescent="0.25">
      <c r="A7" s="107"/>
      <c r="B7" s="88"/>
      <c r="C7" s="40" t="s">
        <v>64</v>
      </c>
      <c r="D7" s="41" t="s">
        <v>23</v>
      </c>
      <c r="E7" s="57">
        <v>16</v>
      </c>
      <c r="F7" s="57">
        <v>27</v>
      </c>
      <c r="G7" s="19"/>
      <c r="H7" s="34"/>
      <c r="I7" s="1"/>
    </row>
    <row r="8" spans="1:9" ht="16.149999999999999" customHeight="1" x14ac:dyDescent="0.25">
      <c r="A8" s="107"/>
      <c r="B8" s="88"/>
      <c r="C8" s="40" t="s">
        <v>24</v>
      </c>
      <c r="D8" s="41" t="s">
        <v>25</v>
      </c>
      <c r="E8" s="57">
        <v>4</v>
      </c>
      <c r="F8" s="57">
        <v>7</v>
      </c>
      <c r="G8" s="19"/>
      <c r="H8" s="34"/>
      <c r="I8" s="1"/>
    </row>
    <row r="9" spans="1:9" ht="16.149999999999999" customHeight="1" x14ac:dyDescent="0.25">
      <c r="A9" s="107"/>
      <c r="B9" s="88"/>
      <c r="C9" s="40" t="s">
        <v>24</v>
      </c>
      <c r="D9" s="41" t="s">
        <v>23</v>
      </c>
      <c r="E9" s="57">
        <v>10</v>
      </c>
      <c r="F9" s="57">
        <v>17</v>
      </c>
      <c r="G9" s="19"/>
      <c r="H9" s="34"/>
      <c r="I9" s="1"/>
    </row>
    <row r="10" spans="1:9" ht="16.149999999999999" customHeight="1" x14ac:dyDescent="0.25">
      <c r="A10" s="107"/>
      <c r="B10" s="88"/>
      <c r="C10" s="40" t="s">
        <v>26</v>
      </c>
      <c r="D10" s="41" t="s">
        <v>25</v>
      </c>
      <c r="E10" s="57">
        <v>2</v>
      </c>
      <c r="F10" s="57">
        <v>3</v>
      </c>
      <c r="G10" s="19"/>
      <c r="H10" s="34"/>
      <c r="I10" s="1"/>
    </row>
    <row r="11" spans="1:9" ht="16.149999999999999" customHeight="1" x14ac:dyDescent="0.25">
      <c r="A11" s="107"/>
      <c r="B11" s="88"/>
      <c r="C11" s="43" t="s">
        <v>26</v>
      </c>
      <c r="D11" s="44" t="s">
        <v>23</v>
      </c>
      <c r="E11" s="58">
        <v>4</v>
      </c>
      <c r="F11" s="58">
        <v>7</v>
      </c>
      <c r="G11" s="45"/>
      <c r="H11" s="34"/>
      <c r="I11" s="1"/>
    </row>
    <row r="12" spans="1:9" ht="16.149999999999999" customHeight="1" x14ac:dyDescent="0.25">
      <c r="A12" s="107"/>
      <c r="B12" s="89"/>
      <c r="C12" s="46" t="s">
        <v>9</v>
      </c>
      <c r="D12" s="46"/>
      <c r="E12" s="59">
        <f>SUM(E6:E11)</f>
        <v>65</v>
      </c>
      <c r="F12" s="59">
        <f>SUM(F6:F11)</f>
        <v>109</v>
      </c>
      <c r="G12" s="47"/>
      <c r="H12" s="42"/>
      <c r="I12" s="1"/>
    </row>
    <row r="13" spans="1:9" ht="16.149999999999999" customHeight="1" x14ac:dyDescent="0.25">
      <c r="A13" s="107"/>
      <c r="B13" s="84" t="s">
        <v>27</v>
      </c>
      <c r="C13" s="40" t="s">
        <v>22</v>
      </c>
      <c r="D13" s="41" t="s">
        <v>28</v>
      </c>
      <c r="E13" s="57">
        <v>7</v>
      </c>
      <c r="F13" s="57"/>
      <c r="G13" s="48"/>
      <c r="H13" s="34"/>
      <c r="I13" s="1"/>
    </row>
    <row r="14" spans="1:9" ht="16.149999999999999" customHeight="1" x14ac:dyDescent="0.25">
      <c r="A14" s="107"/>
      <c r="B14" s="85"/>
      <c r="C14" s="40" t="s">
        <v>22</v>
      </c>
      <c r="D14" s="41" t="s">
        <v>29</v>
      </c>
      <c r="E14" s="57">
        <v>2</v>
      </c>
      <c r="F14" s="57"/>
      <c r="G14" s="48"/>
      <c r="H14" s="34"/>
      <c r="I14" s="1"/>
    </row>
    <row r="15" spans="1:9" ht="16.149999999999999" customHeight="1" x14ac:dyDescent="0.25">
      <c r="A15" s="107"/>
      <c r="B15" s="85"/>
      <c r="C15" s="40" t="s">
        <v>22</v>
      </c>
      <c r="D15" s="41" t="s">
        <v>23</v>
      </c>
      <c r="E15" s="57">
        <v>109</v>
      </c>
      <c r="F15" s="57">
        <v>182</v>
      </c>
      <c r="G15" s="48"/>
      <c r="H15" s="34"/>
      <c r="I15" s="1"/>
    </row>
    <row r="16" spans="1:9" ht="16.149999999999999" customHeight="1" x14ac:dyDescent="0.25">
      <c r="A16" s="107"/>
      <c r="B16" s="85"/>
      <c r="C16" s="40" t="s">
        <v>30</v>
      </c>
      <c r="D16" s="41" t="s">
        <v>28</v>
      </c>
      <c r="E16" s="57">
        <v>15</v>
      </c>
      <c r="F16" s="57"/>
      <c r="G16" s="48"/>
      <c r="H16" s="34"/>
      <c r="I16" s="1"/>
    </row>
    <row r="17" spans="1:9" ht="16.149999999999999" customHeight="1" x14ac:dyDescent="0.25">
      <c r="A17" s="107"/>
      <c r="B17" s="85"/>
      <c r="C17" s="40" t="s">
        <v>30</v>
      </c>
      <c r="D17" s="41" t="s">
        <v>29</v>
      </c>
      <c r="E17" s="57">
        <v>2</v>
      </c>
      <c r="F17" s="57"/>
      <c r="G17" s="48"/>
      <c r="H17" s="34"/>
      <c r="I17" s="1"/>
    </row>
    <row r="18" spans="1:9" ht="16.149999999999999" customHeight="1" x14ac:dyDescent="0.25">
      <c r="A18" s="107"/>
      <c r="B18" s="85"/>
      <c r="C18" s="40" t="s">
        <v>30</v>
      </c>
      <c r="D18" s="41" t="s">
        <v>23</v>
      </c>
      <c r="E18" s="57">
        <v>43</v>
      </c>
      <c r="F18" s="57">
        <v>72</v>
      </c>
      <c r="G18" s="48"/>
      <c r="H18" s="34"/>
      <c r="I18" s="1"/>
    </row>
    <row r="19" spans="1:9" ht="16.149999999999999" customHeight="1" x14ac:dyDescent="0.25">
      <c r="A19" s="107"/>
      <c r="B19" s="85"/>
      <c r="C19" s="40" t="s">
        <v>31</v>
      </c>
      <c r="D19" s="41" t="s">
        <v>28</v>
      </c>
      <c r="E19" s="57">
        <v>4</v>
      </c>
      <c r="F19" s="57"/>
      <c r="G19" s="48"/>
      <c r="H19" s="34"/>
      <c r="I19" s="1"/>
    </row>
    <row r="20" spans="1:9" ht="16.149999999999999" customHeight="1" x14ac:dyDescent="0.25">
      <c r="A20" s="107"/>
      <c r="B20" s="85"/>
      <c r="C20" s="40" t="s">
        <v>31</v>
      </c>
      <c r="D20" s="41" t="s">
        <v>29</v>
      </c>
      <c r="E20" s="57">
        <v>1</v>
      </c>
      <c r="F20" s="57"/>
      <c r="G20" s="48"/>
      <c r="H20" s="34"/>
      <c r="I20" s="1"/>
    </row>
    <row r="21" spans="1:9" ht="16.149999999999999" customHeight="1" x14ac:dyDescent="0.25">
      <c r="A21" s="107"/>
      <c r="B21" s="85"/>
      <c r="C21" s="40" t="s">
        <v>31</v>
      </c>
      <c r="D21" s="41" t="s">
        <v>23</v>
      </c>
      <c r="E21" s="57">
        <v>18</v>
      </c>
      <c r="F21" s="57">
        <v>30</v>
      </c>
      <c r="G21" s="48"/>
      <c r="H21" s="34"/>
      <c r="I21" s="1"/>
    </row>
    <row r="22" spans="1:9" ht="16.149999999999999" customHeight="1" x14ac:dyDescent="0.25">
      <c r="A22" s="107"/>
      <c r="B22" s="85"/>
      <c r="C22" s="40" t="s">
        <v>24</v>
      </c>
      <c r="D22" s="41" t="s">
        <v>25</v>
      </c>
      <c r="E22" s="57">
        <v>2</v>
      </c>
      <c r="F22" s="57">
        <v>3</v>
      </c>
      <c r="G22" s="48"/>
      <c r="H22" s="34"/>
      <c r="I22" s="1"/>
    </row>
    <row r="23" spans="1:9" ht="16.149999999999999" customHeight="1" x14ac:dyDescent="0.25">
      <c r="A23" s="107"/>
      <c r="B23" s="85"/>
      <c r="C23" s="40" t="s">
        <v>24</v>
      </c>
      <c r="D23" s="41" t="s">
        <v>32</v>
      </c>
      <c r="E23" s="57">
        <v>1</v>
      </c>
      <c r="F23" s="57">
        <v>2</v>
      </c>
      <c r="G23" s="48"/>
      <c r="H23" s="34"/>
      <c r="I23" s="1"/>
    </row>
    <row r="24" spans="1:9" ht="16.149999999999999" customHeight="1" x14ac:dyDescent="0.25">
      <c r="A24" s="107"/>
      <c r="B24" s="85"/>
      <c r="C24" s="40" t="s">
        <v>24</v>
      </c>
      <c r="D24" s="41" t="s">
        <v>23</v>
      </c>
      <c r="E24" s="57">
        <v>1</v>
      </c>
      <c r="F24" s="57">
        <v>2</v>
      </c>
      <c r="G24" s="48"/>
      <c r="H24" s="34"/>
      <c r="I24" s="1"/>
    </row>
    <row r="25" spans="1:9" ht="16.149999999999999" customHeight="1" x14ac:dyDescent="0.25">
      <c r="A25" s="107"/>
      <c r="B25" s="86"/>
      <c r="C25" s="46" t="s">
        <v>9</v>
      </c>
      <c r="D25" s="46"/>
      <c r="E25" s="60">
        <f>SUM(E13:E24)</f>
        <v>205</v>
      </c>
      <c r="F25" s="60">
        <f>SUM(F13:F24)</f>
        <v>291</v>
      </c>
      <c r="G25" s="49"/>
      <c r="H25" s="56"/>
      <c r="I25" s="1"/>
    </row>
    <row r="26" spans="1:9" ht="16.149999999999999" customHeight="1" x14ac:dyDescent="0.25">
      <c r="A26" s="107"/>
      <c r="B26" s="84" t="s">
        <v>33</v>
      </c>
      <c r="C26" s="40" t="s">
        <v>30</v>
      </c>
      <c r="D26" s="41" t="s">
        <v>28</v>
      </c>
      <c r="E26" s="57">
        <v>22</v>
      </c>
      <c r="F26" s="57"/>
      <c r="G26" s="48"/>
      <c r="H26" s="34"/>
      <c r="I26" s="1"/>
    </row>
    <row r="27" spans="1:9" ht="16.149999999999999" customHeight="1" x14ac:dyDescent="0.25">
      <c r="A27" s="107"/>
      <c r="B27" s="85"/>
      <c r="C27" s="40" t="s">
        <v>30</v>
      </c>
      <c r="D27" s="41" t="s">
        <v>29</v>
      </c>
      <c r="E27" s="57">
        <v>8</v>
      </c>
      <c r="F27" s="57"/>
      <c r="G27" s="48"/>
      <c r="H27" s="34"/>
      <c r="I27" s="1"/>
    </row>
    <row r="28" spans="1:9" ht="16.149999999999999" customHeight="1" x14ac:dyDescent="0.25">
      <c r="A28" s="107"/>
      <c r="B28" s="85"/>
      <c r="C28" s="40" t="s">
        <v>30</v>
      </c>
      <c r="D28" s="41" t="s">
        <v>32</v>
      </c>
      <c r="E28" s="57">
        <v>2</v>
      </c>
      <c r="F28" s="57">
        <v>3</v>
      </c>
      <c r="G28" s="48"/>
      <c r="H28" s="34"/>
      <c r="I28" s="1"/>
    </row>
    <row r="29" spans="1:9" ht="16.149999999999999" customHeight="1" x14ac:dyDescent="0.25">
      <c r="A29" s="107"/>
      <c r="B29" s="85"/>
      <c r="C29" s="40" t="s">
        <v>30</v>
      </c>
      <c r="D29" s="41" t="s">
        <v>23</v>
      </c>
      <c r="E29" s="57">
        <v>64</v>
      </c>
      <c r="F29" s="57">
        <v>107</v>
      </c>
      <c r="G29" s="48"/>
      <c r="H29" s="34"/>
      <c r="I29" s="1"/>
    </row>
    <row r="30" spans="1:9" ht="16.149999999999999" customHeight="1" x14ac:dyDescent="0.25">
      <c r="A30" s="107"/>
      <c r="B30" s="85"/>
      <c r="C30" s="40" t="s">
        <v>31</v>
      </c>
      <c r="D30" s="41" t="s">
        <v>28</v>
      </c>
      <c r="E30" s="57">
        <v>12</v>
      </c>
      <c r="F30" s="57"/>
      <c r="G30" s="48"/>
      <c r="H30" s="34"/>
      <c r="I30" s="1"/>
    </row>
    <row r="31" spans="1:9" ht="16.149999999999999" customHeight="1" x14ac:dyDescent="0.25">
      <c r="A31" s="107"/>
      <c r="B31" s="85"/>
      <c r="C31" s="40" t="s">
        <v>31</v>
      </c>
      <c r="D31" s="41" t="s">
        <v>29</v>
      </c>
      <c r="E31" s="57">
        <v>8</v>
      </c>
      <c r="F31" s="57"/>
      <c r="G31" s="48"/>
      <c r="H31" s="34"/>
      <c r="I31" s="1"/>
    </row>
    <row r="32" spans="1:9" ht="16.149999999999999" customHeight="1" x14ac:dyDescent="0.25">
      <c r="A32" s="107"/>
      <c r="B32" s="85"/>
      <c r="C32" s="40" t="s">
        <v>31</v>
      </c>
      <c r="D32" s="41" t="s">
        <v>32</v>
      </c>
      <c r="E32" s="57">
        <v>1</v>
      </c>
      <c r="F32" s="57">
        <v>2</v>
      </c>
      <c r="G32" s="48"/>
      <c r="H32" s="34"/>
      <c r="I32" s="1"/>
    </row>
    <row r="33" spans="1:9" ht="16.149999999999999" customHeight="1" x14ac:dyDescent="0.25">
      <c r="A33" s="107"/>
      <c r="B33" s="85"/>
      <c r="C33" s="40" t="s">
        <v>31</v>
      </c>
      <c r="D33" s="41" t="s">
        <v>23</v>
      </c>
      <c r="E33" s="57">
        <v>55</v>
      </c>
      <c r="F33" s="57">
        <v>92</v>
      </c>
      <c r="G33" s="48"/>
      <c r="H33" s="34"/>
      <c r="I33" s="1"/>
    </row>
    <row r="34" spans="1:9" ht="16.149999999999999" customHeight="1" x14ac:dyDescent="0.25">
      <c r="A34" s="107"/>
      <c r="B34" s="85"/>
      <c r="C34" s="40" t="s">
        <v>24</v>
      </c>
      <c r="D34" s="41" t="s">
        <v>23</v>
      </c>
      <c r="E34" s="57">
        <v>9</v>
      </c>
      <c r="F34" s="57">
        <v>15</v>
      </c>
      <c r="G34" s="48"/>
      <c r="H34" s="34"/>
      <c r="I34" s="1"/>
    </row>
    <row r="35" spans="1:9" ht="16.149999999999999" customHeight="1" x14ac:dyDescent="0.25">
      <c r="A35" s="107"/>
      <c r="B35" s="85"/>
      <c r="C35" s="40" t="s">
        <v>34</v>
      </c>
      <c r="D35" s="41" t="s">
        <v>23</v>
      </c>
      <c r="E35" s="57">
        <v>3</v>
      </c>
      <c r="F35" s="57">
        <v>5</v>
      </c>
      <c r="G35" s="48"/>
      <c r="H35" s="34"/>
      <c r="I35" s="1"/>
    </row>
    <row r="36" spans="1:9" ht="16.149999999999999" customHeight="1" x14ac:dyDescent="0.25">
      <c r="A36" s="107"/>
      <c r="B36" s="85"/>
      <c r="C36" s="40" t="s">
        <v>26</v>
      </c>
      <c r="D36" s="41" t="s">
        <v>23</v>
      </c>
      <c r="E36" s="57">
        <v>3</v>
      </c>
      <c r="F36" s="57">
        <v>5</v>
      </c>
      <c r="G36" s="48"/>
      <c r="H36" s="34"/>
      <c r="I36" s="1"/>
    </row>
    <row r="37" spans="1:9" ht="16.149999999999999" customHeight="1" x14ac:dyDescent="0.25">
      <c r="A37" s="107"/>
      <c r="B37" s="86"/>
      <c r="C37" s="46" t="s">
        <v>9</v>
      </c>
      <c r="D37" s="46"/>
      <c r="E37" s="60">
        <f>SUM(E26:E36)</f>
        <v>187</v>
      </c>
      <c r="F37" s="60">
        <f>SUM(F26:F36)</f>
        <v>229</v>
      </c>
      <c r="G37" s="49"/>
      <c r="H37" s="56"/>
      <c r="I37" s="1"/>
    </row>
    <row r="38" spans="1:9" ht="16.149999999999999" customHeight="1" x14ac:dyDescent="0.25">
      <c r="A38" s="107"/>
      <c r="B38" s="84" t="s">
        <v>35</v>
      </c>
      <c r="C38" s="40" t="s">
        <v>31</v>
      </c>
      <c r="D38" s="41" t="s">
        <v>28</v>
      </c>
      <c r="E38" s="57">
        <v>6</v>
      </c>
      <c r="F38" s="57"/>
      <c r="G38" s="48"/>
      <c r="H38" s="34"/>
      <c r="I38" s="1"/>
    </row>
    <row r="39" spans="1:9" ht="16.149999999999999" customHeight="1" x14ac:dyDescent="0.25">
      <c r="A39" s="107"/>
      <c r="B39" s="85"/>
      <c r="C39" s="40" t="s">
        <v>31</v>
      </c>
      <c r="D39" s="41" t="s">
        <v>29</v>
      </c>
      <c r="E39" s="57">
        <v>2</v>
      </c>
      <c r="F39" s="57"/>
      <c r="G39" s="48"/>
      <c r="H39" s="34"/>
      <c r="I39" s="1"/>
    </row>
    <row r="40" spans="1:9" ht="16.149999999999999" customHeight="1" x14ac:dyDescent="0.25">
      <c r="A40" s="107"/>
      <c r="B40" s="85"/>
      <c r="C40" s="40" t="s">
        <v>31</v>
      </c>
      <c r="D40" s="41" t="s">
        <v>23</v>
      </c>
      <c r="E40" s="57">
        <v>33</v>
      </c>
      <c r="F40" s="57">
        <v>55</v>
      </c>
      <c r="G40" s="48"/>
      <c r="H40" s="34"/>
      <c r="I40" s="1"/>
    </row>
    <row r="41" spans="1:9" ht="16.149999999999999" customHeight="1" x14ac:dyDescent="0.25">
      <c r="A41" s="107"/>
      <c r="B41" s="85"/>
      <c r="C41" s="40" t="s">
        <v>22</v>
      </c>
      <c r="D41" s="41" t="s">
        <v>25</v>
      </c>
      <c r="E41" s="57">
        <v>5</v>
      </c>
      <c r="F41" s="57">
        <v>8</v>
      </c>
      <c r="G41" s="48"/>
      <c r="H41" s="34"/>
      <c r="I41" s="1"/>
    </row>
    <row r="42" spans="1:9" ht="16.149999999999999" customHeight="1" x14ac:dyDescent="0.25">
      <c r="A42" s="107"/>
      <c r="B42" s="85"/>
      <c r="C42" s="40" t="s">
        <v>22</v>
      </c>
      <c r="D42" s="41" t="s">
        <v>32</v>
      </c>
      <c r="E42" s="57">
        <v>1</v>
      </c>
      <c r="F42" s="57">
        <v>2</v>
      </c>
      <c r="G42" s="48"/>
      <c r="H42" s="34"/>
      <c r="I42" s="1"/>
    </row>
    <row r="43" spans="1:9" ht="16.149999999999999" customHeight="1" x14ac:dyDescent="0.25">
      <c r="A43" s="107"/>
      <c r="B43" s="85"/>
      <c r="C43" s="40" t="s">
        <v>22</v>
      </c>
      <c r="D43" s="41" t="s">
        <v>23</v>
      </c>
      <c r="E43" s="57">
        <v>11</v>
      </c>
      <c r="F43" s="57">
        <v>18</v>
      </c>
      <c r="G43" s="48"/>
      <c r="H43" s="34"/>
      <c r="I43" s="1"/>
    </row>
    <row r="44" spans="1:9" ht="16.149999999999999" customHeight="1" x14ac:dyDescent="0.25">
      <c r="A44" s="107"/>
      <c r="B44" s="85"/>
      <c r="C44" s="40" t="s">
        <v>24</v>
      </c>
      <c r="D44" s="41" t="s">
        <v>23</v>
      </c>
      <c r="E44" s="57">
        <v>1</v>
      </c>
      <c r="F44" s="57">
        <v>2</v>
      </c>
      <c r="G44" s="48"/>
      <c r="H44" s="34"/>
      <c r="I44" s="1"/>
    </row>
    <row r="45" spans="1:9" ht="16.149999999999999" customHeight="1" x14ac:dyDescent="0.25">
      <c r="A45" s="107"/>
      <c r="B45" s="85"/>
      <c r="C45" s="40" t="s">
        <v>34</v>
      </c>
      <c r="D45" s="41" t="s">
        <v>23</v>
      </c>
      <c r="E45" s="57">
        <v>5</v>
      </c>
      <c r="F45" s="57">
        <v>8</v>
      </c>
      <c r="G45" s="48"/>
      <c r="H45" s="34"/>
      <c r="I45" s="1"/>
    </row>
    <row r="46" spans="1:9" ht="16.149999999999999" customHeight="1" x14ac:dyDescent="0.25">
      <c r="A46" s="107"/>
      <c r="B46" s="85"/>
      <c r="C46" s="40" t="s">
        <v>26</v>
      </c>
      <c r="D46" s="41" t="s">
        <v>25</v>
      </c>
      <c r="E46" s="57">
        <v>1</v>
      </c>
      <c r="F46" s="57">
        <v>2</v>
      </c>
      <c r="G46" s="48"/>
      <c r="H46" s="34"/>
      <c r="I46" s="1"/>
    </row>
    <row r="47" spans="1:9" ht="16.149999999999999" customHeight="1" x14ac:dyDescent="0.25">
      <c r="A47" s="107"/>
      <c r="B47" s="85"/>
      <c r="C47" s="40" t="s">
        <v>26</v>
      </c>
      <c r="D47" s="41" t="s">
        <v>23</v>
      </c>
      <c r="E47" s="57">
        <v>4</v>
      </c>
      <c r="F47" s="57">
        <v>7</v>
      </c>
      <c r="G47" s="48"/>
      <c r="H47" s="34"/>
      <c r="I47" s="1"/>
    </row>
    <row r="48" spans="1:9" ht="16.149999999999999" customHeight="1" x14ac:dyDescent="0.25">
      <c r="A48" s="107"/>
      <c r="B48" s="85"/>
      <c r="C48" s="40" t="s">
        <v>30</v>
      </c>
      <c r="D48" s="41" t="s">
        <v>25</v>
      </c>
      <c r="E48" s="57">
        <v>1</v>
      </c>
      <c r="F48" s="57">
        <v>2</v>
      </c>
      <c r="G48" s="48"/>
      <c r="H48" s="34"/>
      <c r="I48" s="1"/>
    </row>
    <row r="49" spans="1:9" ht="16.149999999999999" customHeight="1" x14ac:dyDescent="0.25">
      <c r="A49" s="107"/>
      <c r="B49" s="85"/>
      <c r="C49" s="40" t="s">
        <v>30</v>
      </c>
      <c r="D49" s="41" t="s">
        <v>23</v>
      </c>
      <c r="E49" s="57">
        <v>4</v>
      </c>
      <c r="F49" s="57">
        <v>7</v>
      </c>
      <c r="G49" s="48"/>
      <c r="H49" s="34"/>
      <c r="I49" s="1"/>
    </row>
    <row r="50" spans="1:9" ht="16.149999999999999" customHeight="1" x14ac:dyDescent="0.25">
      <c r="A50" s="107"/>
      <c r="B50" s="86"/>
      <c r="C50" s="46" t="s">
        <v>9</v>
      </c>
      <c r="D50" s="46"/>
      <c r="E50" s="60">
        <f>SUM(E38:E49)</f>
        <v>74</v>
      </c>
      <c r="F50" s="60">
        <f>SUM(F38:F49)</f>
        <v>111</v>
      </c>
      <c r="G50" s="49"/>
      <c r="H50" s="56"/>
      <c r="I50" s="1"/>
    </row>
    <row r="51" spans="1:9" ht="16.149999999999999" customHeight="1" x14ac:dyDescent="0.25">
      <c r="A51" s="107"/>
      <c r="B51" s="84" t="s">
        <v>36</v>
      </c>
      <c r="C51" s="40" t="s">
        <v>30</v>
      </c>
      <c r="D51" s="41" t="s">
        <v>28</v>
      </c>
      <c r="E51" s="57">
        <v>12</v>
      </c>
      <c r="F51" s="57"/>
      <c r="G51" s="48"/>
      <c r="H51" s="34"/>
      <c r="I51" s="1"/>
    </row>
    <row r="52" spans="1:9" ht="16.149999999999999" customHeight="1" x14ac:dyDescent="0.25">
      <c r="A52" s="107"/>
      <c r="B52" s="85"/>
      <c r="C52" s="40" t="s">
        <v>30</v>
      </c>
      <c r="D52" s="41" t="s">
        <v>29</v>
      </c>
      <c r="E52" s="57">
        <v>17</v>
      </c>
      <c r="F52" s="57"/>
      <c r="G52" s="48"/>
      <c r="H52" s="34"/>
      <c r="I52" s="1"/>
    </row>
    <row r="53" spans="1:9" ht="16.149999999999999" customHeight="1" x14ac:dyDescent="0.25">
      <c r="A53" s="107"/>
      <c r="B53" s="85"/>
      <c r="C53" s="40" t="s">
        <v>30</v>
      </c>
      <c r="D53" s="41" t="s">
        <v>25</v>
      </c>
      <c r="E53" s="57">
        <v>1</v>
      </c>
      <c r="F53" s="57">
        <v>2</v>
      </c>
      <c r="G53" s="48"/>
      <c r="H53" s="34"/>
      <c r="I53" s="1"/>
    </row>
    <row r="54" spans="1:9" ht="16.149999999999999" customHeight="1" x14ac:dyDescent="0.25">
      <c r="A54" s="107"/>
      <c r="B54" s="85"/>
      <c r="C54" s="40" t="s">
        <v>30</v>
      </c>
      <c r="D54" s="41" t="s">
        <v>32</v>
      </c>
      <c r="E54" s="57">
        <v>7</v>
      </c>
      <c r="F54" s="57">
        <v>12</v>
      </c>
      <c r="G54" s="48"/>
      <c r="H54" s="34"/>
      <c r="I54" s="1"/>
    </row>
    <row r="55" spans="1:9" ht="16.149999999999999" customHeight="1" x14ac:dyDescent="0.25">
      <c r="A55" s="107"/>
      <c r="B55" s="85"/>
      <c r="C55" s="40" t="s">
        <v>30</v>
      </c>
      <c r="D55" s="41" t="s">
        <v>23</v>
      </c>
      <c r="E55" s="57">
        <v>200</v>
      </c>
      <c r="F55" s="57">
        <v>333</v>
      </c>
      <c r="G55" s="48"/>
      <c r="H55" s="34"/>
      <c r="I55" s="1"/>
    </row>
    <row r="56" spans="1:9" ht="16.149999999999999" customHeight="1" x14ac:dyDescent="0.25">
      <c r="A56" s="107"/>
      <c r="B56" s="85"/>
      <c r="C56" s="40" t="s">
        <v>24</v>
      </c>
      <c r="D56" s="41" t="s">
        <v>23</v>
      </c>
      <c r="E56" s="57">
        <v>7</v>
      </c>
      <c r="F56" s="57">
        <v>12</v>
      </c>
      <c r="G56" s="48"/>
      <c r="H56" s="34"/>
      <c r="I56" s="1"/>
    </row>
    <row r="57" spans="1:9" ht="16.149999999999999" customHeight="1" x14ac:dyDescent="0.25">
      <c r="A57" s="107"/>
      <c r="B57" s="85"/>
      <c r="C57" s="40" t="s">
        <v>26</v>
      </c>
      <c r="D57" s="41" t="s">
        <v>23</v>
      </c>
      <c r="E57" s="57">
        <v>7</v>
      </c>
      <c r="F57" s="57">
        <v>12</v>
      </c>
      <c r="G57" s="48"/>
      <c r="H57" s="34"/>
      <c r="I57" s="1"/>
    </row>
    <row r="58" spans="1:9" ht="16.149999999999999" customHeight="1" x14ac:dyDescent="0.25">
      <c r="A58" s="107"/>
      <c r="B58" s="86"/>
      <c r="C58" s="46" t="s">
        <v>9</v>
      </c>
      <c r="D58" s="46"/>
      <c r="E58" s="60">
        <f>SUM(E51:E57)</f>
        <v>251</v>
      </c>
      <c r="F58" s="60">
        <f>SUM(F51:F57)</f>
        <v>371</v>
      </c>
      <c r="G58" s="49"/>
      <c r="H58" s="56"/>
      <c r="I58" s="1"/>
    </row>
    <row r="59" spans="1:9" ht="16.149999999999999" customHeight="1" x14ac:dyDescent="0.25">
      <c r="A59" s="107"/>
      <c r="B59" s="84" t="s">
        <v>37</v>
      </c>
      <c r="C59" s="40" t="s">
        <v>30</v>
      </c>
      <c r="D59" s="41" t="s">
        <v>28</v>
      </c>
      <c r="E59" s="57">
        <v>14</v>
      </c>
      <c r="F59" s="57"/>
      <c r="G59" s="48"/>
      <c r="H59" s="34"/>
      <c r="I59" s="1"/>
    </row>
    <row r="60" spans="1:9" ht="16.149999999999999" customHeight="1" x14ac:dyDescent="0.25">
      <c r="A60" s="107"/>
      <c r="B60" s="85"/>
      <c r="C60" s="40" t="s">
        <v>30</v>
      </c>
      <c r="D60" s="41" t="s">
        <v>29</v>
      </c>
      <c r="E60" s="57">
        <v>13</v>
      </c>
      <c r="F60" s="57"/>
      <c r="G60" s="48"/>
      <c r="H60" s="34"/>
      <c r="I60" s="1"/>
    </row>
    <row r="61" spans="1:9" ht="16.149999999999999" customHeight="1" x14ac:dyDescent="0.25">
      <c r="A61" s="107"/>
      <c r="B61" s="85"/>
      <c r="C61" s="40" t="s">
        <v>30</v>
      </c>
      <c r="D61" s="41" t="s">
        <v>32</v>
      </c>
      <c r="E61" s="57">
        <v>1</v>
      </c>
      <c r="F61" s="57">
        <v>2</v>
      </c>
      <c r="G61" s="48"/>
      <c r="H61" s="34"/>
      <c r="I61" s="1"/>
    </row>
    <row r="62" spans="1:9" ht="16.149999999999999" customHeight="1" x14ac:dyDescent="0.25">
      <c r="A62" s="107"/>
      <c r="B62" s="85"/>
      <c r="C62" s="40" t="s">
        <v>30</v>
      </c>
      <c r="D62" s="41" t="s">
        <v>23</v>
      </c>
      <c r="E62" s="57">
        <v>128</v>
      </c>
      <c r="F62" s="57">
        <v>213</v>
      </c>
      <c r="G62" s="48"/>
      <c r="H62" s="34"/>
      <c r="I62" s="1"/>
    </row>
    <row r="63" spans="1:9" ht="16.149999999999999" customHeight="1" x14ac:dyDescent="0.25">
      <c r="A63" s="107"/>
      <c r="B63" s="85"/>
      <c r="C63" s="40" t="s">
        <v>26</v>
      </c>
      <c r="D63" s="41" t="s">
        <v>23</v>
      </c>
      <c r="E63" s="57">
        <v>6</v>
      </c>
      <c r="F63" s="57">
        <v>10</v>
      </c>
      <c r="G63" s="48"/>
      <c r="H63" s="34"/>
      <c r="I63" s="1"/>
    </row>
    <row r="64" spans="1:9" ht="16.149999999999999" customHeight="1" x14ac:dyDescent="0.25">
      <c r="A64" s="107"/>
      <c r="B64" s="86"/>
      <c r="C64" s="46" t="s">
        <v>9</v>
      </c>
      <c r="D64" s="46"/>
      <c r="E64" s="60">
        <f>SUM(E59:E63)</f>
        <v>162</v>
      </c>
      <c r="F64" s="60">
        <f>SUM(F59:F63)</f>
        <v>225</v>
      </c>
      <c r="G64" s="49"/>
      <c r="H64" s="56"/>
      <c r="I64" s="1"/>
    </row>
    <row r="65" spans="1:9" ht="16.149999999999999" customHeight="1" x14ac:dyDescent="0.25">
      <c r="A65" s="107"/>
      <c r="B65" s="84" t="s">
        <v>38</v>
      </c>
      <c r="C65" s="40" t="s">
        <v>30</v>
      </c>
      <c r="D65" s="41" t="s">
        <v>28</v>
      </c>
      <c r="E65" s="57">
        <v>1</v>
      </c>
      <c r="F65" s="57"/>
      <c r="G65" s="48"/>
      <c r="H65" s="34"/>
      <c r="I65" s="1"/>
    </row>
    <row r="66" spans="1:9" ht="16.149999999999999" customHeight="1" x14ac:dyDescent="0.25">
      <c r="A66" s="107"/>
      <c r="B66" s="85"/>
      <c r="C66" s="40" t="s">
        <v>30</v>
      </c>
      <c r="D66" s="41" t="s">
        <v>29</v>
      </c>
      <c r="E66" s="57">
        <v>5</v>
      </c>
      <c r="F66" s="57"/>
      <c r="G66" s="48"/>
      <c r="H66" s="34"/>
      <c r="I66" s="1"/>
    </row>
    <row r="67" spans="1:9" ht="16.149999999999999" customHeight="1" x14ac:dyDescent="0.25">
      <c r="A67" s="107"/>
      <c r="B67" s="85"/>
      <c r="C67" s="40" t="s">
        <v>30</v>
      </c>
      <c r="D67" s="41" t="s">
        <v>25</v>
      </c>
      <c r="E67" s="57">
        <v>2</v>
      </c>
      <c r="F67" s="57">
        <v>3</v>
      </c>
      <c r="G67" s="48"/>
      <c r="H67" s="34"/>
      <c r="I67" s="1"/>
    </row>
    <row r="68" spans="1:9" ht="16.149999999999999" customHeight="1" x14ac:dyDescent="0.25">
      <c r="A68" s="107"/>
      <c r="B68" s="85"/>
      <c r="C68" s="40" t="s">
        <v>30</v>
      </c>
      <c r="D68" s="41" t="s">
        <v>23</v>
      </c>
      <c r="E68" s="57">
        <v>31</v>
      </c>
      <c r="F68" s="57">
        <v>52</v>
      </c>
      <c r="G68" s="48"/>
      <c r="H68" s="34"/>
      <c r="I68" s="1"/>
    </row>
    <row r="69" spans="1:9" ht="16.149999999999999" customHeight="1" x14ac:dyDescent="0.25">
      <c r="A69" s="107"/>
      <c r="B69" s="85"/>
      <c r="C69" s="40" t="s">
        <v>31</v>
      </c>
      <c r="D69" s="41" t="s">
        <v>29</v>
      </c>
      <c r="E69" s="57">
        <v>1</v>
      </c>
      <c r="F69" s="57"/>
      <c r="G69" s="48"/>
      <c r="H69" s="34"/>
      <c r="I69" s="1"/>
    </row>
    <row r="70" spans="1:9" ht="16.149999999999999" customHeight="1" x14ac:dyDescent="0.25">
      <c r="A70" s="107"/>
      <c r="B70" s="85"/>
      <c r="C70" s="40" t="s">
        <v>31</v>
      </c>
      <c r="D70" s="41" t="s">
        <v>23</v>
      </c>
      <c r="E70" s="57">
        <v>13</v>
      </c>
      <c r="F70" s="57">
        <v>22</v>
      </c>
      <c r="G70" s="48"/>
      <c r="H70" s="34"/>
      <c r="I70" s="1"/>
    </row>
    <row r="71" spans="1:9" ht="16.149999999999999" customHeight="1" x14ac:dyDescent="0.25">
      <c r="A71" s="107"/>
      <c r="B71" s="86"/>
      <c r="C71" s="46" t="s">
        <v>9</v>
      </c>
      <c r="D71" s="46"/>
      <c r="E71" s="60">
        <f>SUM(E65:E70)</f>
        <v>53</v>
      </c>
      <c r="F71" s="60">
        <f>SUM(F65:F70)</f>
        <v>77</v>
      </c>
      <c r="G71" s="49"/>
      <c r="H71" s="56"/>
      <c r="I71" s="1"/>
    </row>
    <row r="72" spans="1:9" ht="16.149999999999999" customHeight="1" x14ac:dyDescent="0.25">
      <c r="A72" s="107"/>
      <c r="B72" s="97" t="s">
        <v>39</v>
      </c>
      <c r="C72" s="40" t="s">
        <v>22</v>
      </c>
      <c r="D72" s="41" t="s">
        <v>28</v>
      </c>
      <c r="E72" s="57">
        <v>6</v>
      </c>
      <c r="F72" s="57"/>
      <c r="G72" s="48"/>
      <c r="H72" s="34"/>
      <c r="I72" s="1"/>
    </row>
    <row r="73" spans="1:9" ht="16.149999999999999" customHeight="1" x14ac:dyDescent="0.25">
      <c r="A73" s="107"/>
      <c r="B73" s="98"/>
      <c r="C73" s="40" t="s">
        <v>22</v>
      </c>
      <c r="D73" s="41" t="s">
        <v>29</v>
      </c>
      <c r="E73" s="57">
        <v>22</v>
      </c>
      <c r="F73" s="57"/>
      <c r="G73" s="48"/>
      <c r="H73" s="34"/>
      <c r="I73" s="1"/>
    </row>
    <row r="74" spans="1:9" ht="16.149999999999999" customHeight="1" x14ac:dyDescent="0.25">
      <c r="A74" s="107"/>
      <c r="B74" s="98"/>
      <c r="C74" s="40" t="s">
        <v>22</v>
      </c>
      <c r="D74" s="41" t="s">
        <v>25</v>
      </c>
      <c r="E74" s="57">
        <v>7</v>
      </c>
      <c r="F74" s="57">
        <v>12</v>
      </c>
      <c r="G74" s="48"/>
      <c r="H74" s="34"/>
      <c r="I74" s="1"/>
    </row>
    <row r="75" spans="1:9" ht="16.149999999999999" customHeight="1" x14ac:dyDescent="0.25">
      <c r="A75" s="107"/>
      <c r="B75" s="98"/>
      <c r="C75" s="40" t="s">
        <v>22</v>
      </c>
      <c r="D75" s="41" t="s">
        <v>23</v>
      </c>
      <c r="E75" s="57">
        <v>136</v>
      </c>
      <c r="F75" s="57">
        <v>227</v>
      </c>
      <c r="G75" s="48"/>
      <c r="H75" s="34"/>
      <c r="I75" s="1"/>
    </row>
    <row r="76" spans="1:9" ht="16.149999999999999" customHeight="1" x14ac:dyDescent="0.25">
      <c r="A76" s="107"/>
      <c r="B76" s="98"/>
      <c r="C76" s="40" t="s">
        <v>31</v>
      </c>
      <c r="D76" s="41" t="s">
        <v>29</v>
      </c>
      <c r="E76" s="57">
        <v>4</v>
      </c>
      <c r="F76" s="57"/>
      <c r="G76" s="48"/>
      <c r="H76" s="34"/>
      <c r="I76" s="1"/>
    </row>
    <row r="77" spans="1:9" ht="16.149999999999999" customHeight="1" x14ac:dyDescent="0.25">
      <c r="A77" s="107"/>
      <c r="B77" s="98"/>
      <c r="C77" s="40" t="s">
        <v>31</v>
      </c>
      <c r="D77" s="41" t="s">
        <v>25</v>
      </c>
      <c r="E77" s="57">
        <v>5</v>
      </c>
      <c r="F77" s="57">
        <v>8</v>
      </c>
      <c r="G77" s="48"/>
      <c r="H77" s="34"/>
      <c r="I77" s="1"/>
    </row>
    <row r="78" spans="1:9" ht="16.149999999999999" customHeight="1" x14ac:dyDescent="0.25">
      <c r="A78" s="107"/>
      <c r="B78" s="98"/>
      <c r="C78" s="40" t="s">
        <v>31</v>
      </c>
      <c r="D78" s="41" t="s">
        <v>23</v>
      </c>
      <c r="E78" s="57">
        <v>102</v>
      </c>
      <c r="F78" s="57">
        <v>170</v>
      </c>
      <c r="G78" s="48"/>
      <c r="H78" s="34"/>
      <c r="I78" s="1"/>
    </row>
    <row r="79" spans="1:9" ht="16.149999999999999" customHeight="1" x14ac:dyDescent="0.25">
      <c r="A79" s="107"/>
      <c r="B79" s="98"/>
      <c r="C79" s="40" t="s">
        <v>30</v>
      </c>
      <c r="D79" s="41" t="s">
        <v>29</v>
      </c>
      <c r="E79" s="57">
        <v>3</v>
      </c>
      <c r="F79" s="57"/>
      <c r="G79" s="48"/>
      <c r="H79" s="34"/>
      <c r="I79" s="1"/>
    </row>
    <row r="80" spans="1:9" ht="16.149999999999999" customHeight="1" x14ac:dyDescent="0.25">
      <c r="A80" s="107"/>
      <c r="B80" s="98"/>
      <c r="C80" s="40" t="s">
        <v>30</v>
      </c>
      <c r="D80" s="41" t="s">
        <v>25</v>
      </c>
      <c r="E80" s="57">
        <v>5</v>
      </c>
      <c r="F80" s="57">
        <v>8</v>
      </c>
      <c r="G80" s="48"/>
      <c r="H80" s="34"/>
      <c r="I80" s="1"/>
    </row>
    <row r="81" spans="1:9" ht="16.149999999999999" customHeight="1" x14ac:dyDescent="0.25">
      <c r="A81" s="107"/>
      <c r="B81" s="98"/>
      <c r="C81" s="40" t="s">
        <v>30</v>
      </c>
      <c r="D81" s="41" t="s">
        <v>23</v>
      </c>
      <c r="E81" s="57">
        <v>69</v>
      </c>
      <c r="F81" s="57">
        <v>115</v>
      </c>
      <c r="G81" s="48"/>
      <c r="H81" s="34"/>
      <c r="I81" s="1"/>
    </row>
    <row r="82" spans="1:9" ht="16.149999999999999" customHeight="1" x14ac:dyDescent="0.25">
      <c r="A82" s="107"/>
      <c r="B82" s="98"/>
      <c r="C82" s="40" t="s">
        <v>24</v>
      </c>
      <c r="D82" s="41" t="s">
        <v>23</v>
      </c>
      <c r="E82" s="57">
        <v>5</v>
      </c>
      <c r="F82" s="57">
        <v>8</v>
      </c>
      <c r="G82" s="48"/>
      <c r="H82" s="34"/>
      <c r="I82" s="1"/>
    </row>
    <row r="83" spans="1:9" ht="16.149999999999999" customHeight="1" x14ac:dyDescent="0.25">
      <c r="A83" s="107"/>
      <c r="B83" s="99"/>
      <c r="C83" s="46" t="s">
        <v>9</v>
      </c>
      <c r="D83" s="46"/>
      <c r="E83" s="60">
        <f>SUM(E72:E82)</f>
        <v>364</v>
      </c>
      <c r="F83" s="60">
        <f>SUM(F72:F82)</f>
        <v>548</v>
      </c>
      <c r="G83" s="49"/>
      <c r="H83" s="56"/>
      <c r="I83" s="1"/>
    </row>
    <row r="84" spans="1:9" ht="16.149999999999999" customHeight="1" x14ac:dyDescent="0.25">
      <c r="A84" s="107"/>
      <c r="B84" s="98" t="s">
        <v>40</v>
      </c>
      <c r="C84" s="40" t="s">
        <v>31</v>
      </c>
      <c r="D84" s="41" t="s">
        <v>29</v>
      </c>
      <c r="E84" s="57">
        <v>11</v>
      </c>
      <c r="F84" s="57"/>
      <c r="G84" s="48"/>
      <c r="H84" s="34"/>
      <c r="I84" s="1"/>
    </row>
    <row r="85" spans="1:9" ht="16.149999999999999" customHeight="1" x14ac:dyDescent="0.25">
      <c r="A85" s="107"/>
      <c r="B85" s="98"/>
      <c r="C85" s="40" t="s">
        <v>31</v>
      </c>
      <c r="D85" s="41" t="s">
        <v>25</v>
      </c>
      <c r="E85" s="57">
        <v>15</v>
      </c>
      <c r="F85" s="57">
        <v>25</v>
      </c>
      <c r="G85" s="48"/>
      <c r="H85" s="34"/>
      <c r="I85" s="1"/>
    </row>
    <row r="86" spans="1:9" ht="16.149999999999999" customHeight="1" x14ac:dyDescent="0.25">
      <c r="A86" s="107"/>
      <c r="B86" s="98"/>
      <c r="C86" s="40" t="s">
        <v>31</v>
      </c>
      <c r="D86" s="41" t="s">
        <v>32</v>
      </c>
      <c r="E86" s="57">
        <v>8</v>
      </c>
      <c r="F86" s="57">
        <v>13</v>
      </c>
      <c r="G86" s="48"/>
      <c r="H86" s="34"/>
      <c r="I86" s="1"/>
    </row>
    <row r="87" spans="1:9" ht="16.149999999999999" customHeight="1" x14ac:dyDescent="0.25">
      <c r="A87" s="107"/>
      <c r="B87" s="98"/>
      <c r="C87" s="40" t="s">
        <v>31</v>
      </c>
      <c r="D87" s="41" t="s">
        <v>23</v>
      </c>
      <c r="E87" s="57">
        <v>185</v>
      </c>
      <c r="F87" s="57">
        <v>308</v>
      </c>
      <c r="G87" s="48"/>
      <c r="H87" s="34"/>
      <c r="I87" s="1"/>
    </row>
    <row r="88" spans="1:9" ht="16.149999999999999" customHeight="1" x14ac:dyDescent="0.25">
      <c r="A88" s="107"/>
      <c r="B88" s="98"/>
      <c r="C88" s="40" t="s">
        <v>30</v>
      </c>
      <c r="D88" s="41" t="s">
        <v>29</v>
      </c>
      <c r="E88" s="57">
        <v>6</v>
      </c>
      <c r="F88" s="57"/>
      <c r="G88" s="48"/>
      <c r="H88" s="34"/>
      <c r="I88" s="1"/>
    </row>
    <row r="89" spans="1:9" ht="16.149999999999999" customHeight="1" x14ac:dyDescent="0.25">
      <c r="A89" s="107"/>
      <c r="B89" s="98"/>
      <c r="C89" s="40" t="s">
        <v>30</v>
      </c>
      <c r="D89" s="41" t="s">
        <v>25</v>
      </c>
      <c r="E89" s="57">
        <v>14</v>
      </c>
      <c r="F89" s="57">
        <v>23</v>
      </c>
      <c r="G89" s="48"/>
      <c r="H89" s="34"/>
      <c r="I89" s="1"/>
    </row>
    <row r="90" spans="1:9" ht="16.149999999999999" customHeight="1" x14ac:dyDescent="0.25">
      <c r="A90" s="107"/>
      <c r="B90" s="98"/>
      <c r="C90" s="40" t="s">
        <v>30</v>
      </c>
      <c r="D90" s="41" t="s">
        <v>32</v>
      </c>
      <c r="E90" s="57">
        <v>4</v>
      </c>
      <c r="F90" s="57">
        <v>7</v>
      </c>
      <c r="G90" s="48"/>
      <c r="H90" s="34"/>
      <c r="I90" s="1"/>
    </row>
    <row r="91" spans="1:9" ht="16.149999999999999" customHeight="1" x14ac:dyDescent="0.25">
      <c r="A91" s="107"/>
      <c r="B91" s="98"/>
      <c r="C91" s="40" t="s">
        <v>30</v>
      </c>
      <c r="D91" s="41" t="s">
        <v>23</v>
      </c>
      <c r="E91" s="57">
        <v>79</v>
      </c>
      <c r="F91" s="57">
        <v>132</v>
      </c>
      <c r="G91" s="48"/>
      <c r="H91" s="34"/>
      <c r="I91" s="1"/>
    </row>
    <row r="92" spans="1:9" ht="16.149999999999999" customHeight="1" x14ac:dyDescent="0.25">
      <c r="A92" s="107"/>
      <c r="B92" s="98"/>
      <c r="C92" s="40" t="s">
        <v>22</v>
      </c>
      <c r="D92" s="41" t="s">
        <v>29</v>
      </c>
      <c r="E92" s="57">
        <v>11</v>
      </c>
      <c r="F92" s="57"/>
      <c r="G92" s="48"/>
      <c r="H92" s="34"/>
      <c r="I92" s="1"/>
    </row>
    <row r="93" spans="1:9" ht="16.149999999999999" customHeight="1" x14ac:dyDescent="0.25">
      <c r="A93" s="107"/>
      <c r="B93" s="98"/>
      <c r="C93" s="40" t="s">
        <v>22</v>
      </c>
      <c r="D93" s="41" t="s">
        <v>25</v>
      </c>
      <c r="E93" s="57">
        <v>11</v>
      </c>
      <c r="F93" s="57">
        <v>18</v>
      </c>
      <c r="G93" s="48"/>
      <c r="H93" s="34"/>
      <c r="I93" s="1"/>
    </row>
    <row r="94" spans="1:9" ht="16.149999999999999" customHeight="1" x14ac:dyDescent="0.25">
      <c r="A94" s="107"/>
      <c r="B94" s="98"/>
      <c r="C94" s="40" t="s">
        <v>22</v>
      </c>
      <c r="D94" s="41" t="s">
        <v>32</v>
      </c>
      <c r="E94" s="57">
        <v>3</v>
      </c>
      <c r="F94" s="57">
        <v>5</v>
      </c>
      <c r="G94" s="48"/>
      <c r="H94" s="34"/>
      <c r="I94" s="1"/>
    </row>
    <row r="95" spans="1:9" ht="16.149999999999999" customHeight="1" x14ac:dyDescent="0.25">
      <c r="A95" s="107"/>
      <c r="B95" s="98"/>
      <c r="C95" s="40" t="s">
        <v>22</v>
      </c>
      <c r="D95" s="41" t="s">
        <v>23</v>
      </c>
      <c r="E95" s="57">
        <v>74</v>
      </c>
      <c r="F95" s="57">
        <v>123</v>
      </c>
      <c r="G95" s="48"/>
      <c r="H95" s="34"/>
      <c r="I95" s="1"/>
    </row>
    <row r="96" spans="1:9" ht="16.149999999999999" customHeight="1" x14ac:dyDescent="0.25">
      <c r="A96" s="107"/>
      <c r="B96" s="98"/>
      <c r="C96" s="50" t="s">
        <v>9</v>
      </c>
      <c r="D96" s="50"/>
      <c r="E96" s="61">
        <f>SUM(E84:E95)</f>
        <v>421</v>
      </c>
      <c r="F96" s="61">
        <f>SUM(F84:F95)</f>
        <v>654</v>
      </c>
      <c r="G96" s="51"/>
      <c r="H96" s="51"/>
      <c r="I96" s="1"/>
    </row>
    <row r="97" spans="1:9" ht="16.149999999999999" customHeight="1" x14ac:dyDescent="0.25">
      <c r="A97" s="107"/>
      <c r="B97" s="84" t="s">
        <v>43</v>
      </c>
      <c r="C97" s="40" t="s">
        <v>31</v>
      </c>
      <c r="D97" s="41" t="s">
        <v>28</v>
      </c>
      <c r="E97" s="57">
        <v>12</v>
      </c>
      <c r="F97" s="57"/>
      <c r="G97" s="48"/>
      <c r="H97" s="34"/>
      <c r="I97" s="1"/>
    </row>
    <row r="98" spans="1:9" ht="16.149999999999999" customHeight="1" x14ac:dyDescent="0.25">
      <c r="A98" s="107"/>
      <c r="B98" s="85"/>
      <c r="C98" s="40" t="s">
        <v>31</v>
      </c>
      <c r="D98" s="41" t="s">
        <v>29</v>
      </c>
      <c r="E98" s="57">
        <v>3</v>
      </c>
      <c r="F98" s="57"/>
      <c r="G98" s="48"/>
      <c r="H98" s="34"/>
      <c r="I98" s="1"/>
    </row>
    <row r="99" spans="1:9" ht="16.149999999999999" customHeight="1" x14ac:dyDescent="0.25">
      <c r="A99" s="107"/>
      <c r="B99" s="85"/>
      <c r="C99" s="40" t="s">
        <v>31</v>
      </c>
      <c r="D99" s="41" t="s">
        <v>32</v>
      </c>
      <c r="E99" s="57">
        <v>2</v>
      </c>
      <c r="F99" s="57">
        <v>3</v>
      </c>
      <c r="G99" s="48"/>
      <c r="H99" s="34"/>
      <c r="I99" s="1"/>
    </row>
    <row r="100" spans="1:9" ht="16.149999999999999" customHeight="1" x14ac:dyDescent="0.25">
      <c r="A100" s="107"/>
      <c r="B100" s="85"/>
      <c r="C100" s="40" t="s">
        <v>31</v>
      </c>
      <c r="D100" s="41" t="s">
        <v>23</v>
      </c>
      <c r="E100" s="57">
        <v>57</v>
      </c>
      <c r="F100" s="57">
        <v>95</v>
      </c>
      <c r="G100" s="48"/>
      <c r="H100" s="34"/>
      <c r="I100" s="1"/>
    </row>
    <row r="101" spans="1:9" ht="16.149999999999999" customHeight="1" x14ac:dyDescent="0.25">
      <c r="A101" s="107"/>
      <c r="B101" s="85"/>
      <c r="C101" s="40" t="s">
        <v>24</v>
      </c>
      <c r="D101" s="41" t="s">
        <v>25</v>
      </c>
      <c r="E101" s="57">
        <v>1</v>
      </c>
      <c r="F101" s="57">
        <v>2</v>
      </c>
      <c r="G101" s="48"/>
      <c r="H101" s="34"/>
      <c r="I101" s="1"/>
    </row>
    <row r="102" spans="1:9" ht="16.149999999999999" customHeight="1" x14ac:dyDescent="0.25">
      <c r="A102" s="107"/>
      <c r="B102" s="85"/>
      <c r="C102" s="40" t="s">
        <v>24</v>
      </c>
      <c r="D102" s="41" t="s">
        <v>23</v>
      </c>
      <c r="E102" s="57">
        <v>6</v>
      </c>
      <c r="F102" s="57">
        <v>10</v>
      </c>
      <c r="G102" s="48"/>
      <c r="H102" s="34"/>
      <c r="I102" s="1"/>
    </row>
    <row r="103" spans="1:9" ht="16.149999999999999" customHeight="1" x14ac:dyDescent="0.25">
      <c r="A103" s="107"/>
      <c r="B103" s="85"/>
      <c r="C103" s="40" t="s">
        <v>22</v>
      </c>
      <c r="D103" s="41" t="s">
        <v>23</v>
      </c>
      <c r="E103" s="57">
        <v>8</v>
      </c>
      <c r="F103" s="57">
        <v>13</v>
      </c>
      <c r="G103" s="48"/>
      <c r="H103" s="34"/>
      <c r="I103" s="1"/>
    </row>
    <row r="104" spans="1:9" ht="16.149999999999999" customHeight="1" x14ac:dyDescent="0.25">
      <c r="A104" s="107"/>
      <c r="B104" s="85"/>
      <c r="C104" s="40" t="s">
        <v>34</v>
      </c>
      <c r="D104" s="41" t="s">
        <v>23</v>
      </c>
      <c r="E104" s="57">
        <v>10</v>
      </c>
      <c r="F104" s="57">
        <v>17</v>
      </c>
      <c r="G104" s="48"/>
      <c r="H104" s="34"/>
      <c r="I104" s="1"/>
    </row>
    <row r="105" spans="1:9" ht="16.149999999999999" customHeight="1" x14ac:dyDescent="0.25">
      <c r="A105" s="107"/>
      <c r="B105" s="85"/>
      <c r="C105" s="40" t="s">
        <v>64</v>
      </c>
      <c r="D105" s="41" t="s">
        <v>23</v>
      </c>
      <c r="E105" s="57">
        <v>8</v>
      </c>
      <c r="F105" s="57">
        <v>13</v>
      </c>
      <c r="G105" s="48"/>
      <c r="H105" s="34"/>
      <c r="I105" s="1"/>
    </row>
    <row r="106" spans="1:9" ht="16.149999999999999" customHeight="1" x14ac:dyDescent="0.25">
      <c r="A106" s="107"/>
      <c r="B106" s="85"/>
      <c r="C106" s="40" t="s">
        <v>44</v>
      </c>
      <c r="D106" s="41" t="s">
        <v>23</v>
      </c>
      <c r="E106" s="57">
        <v>6</v>
      </c>
      <c r="F106" s="57">
        <v>10</v>
      </c>
      <c r="G106" s="48"/>
      <c r="H106" s="34"/>
      <c r="I106" s="1"/>
    </row>
    <row r="107" spans="1:9" ht="16.149999999999999" customHeight="1" x14ac:dyDescent="0.25">
      <c r="A107" s="107"/>
      <c r="B107" s="85"/>
      <c r="C107" s="40" t="s">
        <v>26</v>
      </c>
      <c r="D107" s="41" t="s">
        <v>25</v>
      </c>
      <c r="E107" s="57">
        <v>1</v>
      </c>
      <c r="F107" s="57">
        <v>2</v>
      </c>
      <c r="G107" s="48"/>
      <c r="H107" s="34"/>
      <c r="I107" s="1"/>
    </row>
    <row r="108" spans="1:9" ht="15.75" x14ac:dyDescent="0.25">
      <c r="A108" s="107"/>
      <c r="B108" s="85"/>
      <c r="C108" s="40" t="s">
        <v>26</v>
      </c>
      <c r="D108" s="41" t="s">
        <v>23</v>
      </c>
      <c r="E108" s="57">
        <v>5</v>
      </c>
      <c r="F108" s="57">
        <v>8</v>
      </c>
      <c r="G108" s="48"/>
      <c r="H108" s="34"/>
      <c r="I108" s="1"/>
    </row>
    <row r="109" spans="1:9" ht="15.75" x14ac:dyDescent="0.25">
      <c r="A109" s="107"/>
      <c r="B109" s="85"/>
      <c r="C109" s="50" t="s">
        <v>9</v>
      </c>
      <c r="D109" s="50"/>
      <c r="E109" s="61">
        <f>SUM(E97:E108)</f>
        <v>119</v>
      </c>
      <c r="F109" s="61">
        <f>SUM(F97:F108)</f>
        <v>173</v>
      </c>
      <c r="G109" s="51"/>
      <c r="H109" s="55"/>
      <c r="I109" s="1"/>
    </row>
    <row r="110" spans="1:9" ht="15.75" x14ac:dyDescent="0.25">
      <c r="A110" s="54"/>
      <c r="B110" s="53"/>
      <c r="C110" s="53" t="s">
        <v>46</v>
      </c>
      <c r="D110" s="53"/>
      <c r="E110" s="62">
        <f>E109+E96+E83+E71+E64+E58+E50+E37+E25+E12</f>
        <v>1901</v>
      </c>
      <c r="F110" s="62">
        <f>F109+F96+F83+F71+F64+F58+F50+F37+F25+F12</f>
        <v>2788</v>
      </c>
      <c r="G110" s="53"/>
      <c r="H110" s="63"/>
      <c r="I110" s="1"/>
    </row>
    <row r="111" spans="1:9" x14ac:dyDescent="0.25">
      <c r="A111" s="2"/>
      <c r="B111" s="2"/>
      <c r="C111" s="2"/>
      <c r="D111" s="2"/>
      <c r="E111" s="9"/>
      <c r="F111" s="9"/>
      <c r="G111" s="7"/>
      <c r="H111" s="8"/>
      <c r="I111" s="1"/>
    </row>
    <row r="112" spans="1:9" x14ac:dyDescent="0.25">
      <c r="A112" s="2"/>
      <c r="B112" s="21" t="s">
        <v>12</v>
      </c>
      <c r="C112" s="21"/>
      <c r="D112" s="21"/>
      <c r="E112" s="21"/>
      <c r="F112" s="21" t="s">
        <v>13</v>
      </c>
      <c r="G112" s="22"/>
      <c r="H112" s="22"/>
      <c r="I112" s="22"/>
    </row>
    <row r="113" spans="1:9" x14ac:dyDescent="0.25">
      <c r="A113" s="2"/>
      <c r="B113" s="22"/>
      <c r="C113" s="22"/>
      <c r="D113" s="22"/>
      <c r="E113" s="22"/>
      <c r="F113" s="22"/>
      <c r="G113" s="22"/>
      <c r="H113" s="22"/>
      <c r="I113" s="22"/>
    </row>
    <row r="114" spans="1:9" x14ac:dyDescent="0.25">
      <c r="A114" s="2"/>
      <c r="B114" s="23" t="s">
        <v>47</v>
      </c>
      <c r="C114" s="24"/>
      <c r="D114" s="24"/>
      <c r="E114" s="25"/>
      <c r="F114" s="23" t="s">
        <v>18</v>
      </c>
      <c r="G114" s="23"/>
      <c r="H114" s="23"/>
      <c r="I114" s="26"/>
    </row>
    <row r="115" spans="1:9" x14ac:dyDescent="0.25">
      <c r="A115" s="2"/>
      <c r="B115" s="23"/>
      <c r="C115" s="24"/>
      <c r="D115" s="24"/>
      <c r="E115" s="25"/>
      <c r="F115" s="27"/>
      <c r="G115" s="27"/>
      <c r="H115" s="23"/>
      <c r="I115" s="23"/>
    </row>
    <row r="116" spans="1:9" x14ac:dyDescent="0.25">
      <c r="A116" s="2"/>
      <c r="B116" s="23"/>
      <c r="C116" s="24"/>
      <c r="D116" s="24"/>
      <c r="E116" s="25"/>
      <c r="F116" s="27"/>
      <c r="G116" s="27"/>
      <c r="H116" s="23"/>
      <c r="I116" s="23"/>
    </row>
    <row r="117" spans="1:9" x14ac:dyDescent="0.25">
      <c r="A117" s="2"/>
      <c r="B117" s="23" t="s">
        <v>51</v>
      </c>
      <c r="C117" s="24"/>
      <c r="D117" s="24"/>
      <c r="E117" s="25"/>
      <c r="F117" s="27"/>
      <c r="G117" s="27"/>
      <c r="H117" s="23"/>
      <c r="I117" s="23"/>
    </row>
    <row r="118" spans="1:9" x14ac:dyDescent="0.25">
      <c r="A118" s="2"/>
      <c r="B118" s="23"/>
      <c r="C118" s="24"/>
      <c r="D118" s="24"/>
      <c r="E118" s="25"/>
      <c r="F118" s="27"/>
      <c r="G118" s="27"/>
      <c r="H118" s="23"/>
      <c r="I118" s="23"/>
    </row>
    <row r="119" spans="1:9" x14ac:dyDescent="0.25">
      <c r="A119" s="2"/>
      <c r="B119" s="23" t="s">
        <v>17</v>
      </c>
      <c r="C119" s="24"/>
      <c r="D119" s="24"/>
      <c r="E119" s="25"/>
      <c r="F119" s="27"/>
      <c r="G119" s="27"/>
      <c r="H119" s="23"/>
      <c r="I119" s="23"/>
    </row>
    <row r="120" spans="1:9" x14ac:dyDescent="0.25">
      <c r="A120" s="2"/>
      <c r="B120" s="23" t="s">
        <v>48</v>
      </c>
      <c r="C120" s="24"/>
      <c r="D120" s="24"/>
      <c r="E120" s="25"/>
      <c r="F120" s="27"/>
      <c r="G120" s="27"/>
      <c r="H120" s="23"/>
      <c r="I120" s="23"/>
    </row>
    <row r="121" spans="1:9" ht="15.75" customHeight="1" x14ac:dyDescent="0.25">
      <c r="A121" s="2"/>
      <c r="B121" s="23"/>
      <c r="C121" s="24"/>
      <c r="D121" s="24"/>
      <c r="E121" s="25"/>
      <c r="F121" s="27"/>
      <c r="G121" s="27"/>
      <c r="H121" s="23"/>
      <c r="I121" s="23"/>
    </row>
    <row r="122" spans="1:9" x14ac:dyDescent="0.25">
      <c r="A122" s="2"/>
      <c r="B122" s="23" t="s">
        <v>15</v>
      </c>
      <c r="C122" s="24"/>
      <c r="D122" s="24"/>
      <c r="E122" s="25"/>
      <c r="F122" s="27"/>
      <c r="G122" s="27"/>
      <c r="H122" s="23"/>
      <c r="I122" s="23"/>
    </row>
    <row r="123" spans="1:9" x14ac:dyDescent="0.25">
      <c r="A123" s="2"/>
      <c r="B123" s="23" t="s">
        <v>50</v>
      </c>
      <c r="C123" s="24"/>
      <c r="D123" s="24"/>
      <c r="E123" s="25"/>
      <c r="F123" s="27"/>
      <c r="G123" s="27"/>
      <c r="H123" s="23"/>
      <c r="I123" s="23"/>
    </row>
    <row r="124" spans="1:9" x14ac:dyDescent="0.25">
      <c r="A124" s="2"/>
      <c r="B124" s="2"/>
      <c r="C124" s="2"/>
      <c r="D124" s="2"/>
      <c r="E124" s="9"/>
      <c r="F124" s="9"/>
      <c r="G124" s="7"/>
      <c r="H124" s="8"/>
      <c r="I124" s="1"/>
    </row>
    <row r="125" spans="1:9" x14ac:dyDescent="0.25">
      <c r="A125" s="2"/>
      <c r="B125" s="23" t="s">
        <v>16</v>
      </c>
      <c r="E125" s="9"/>
      <c r="F125" s="9"/>
      <c r="G125" s="7"/>
      <c r="H125" s="8"/>
      <c r="I125" s="1"/>
    </row>
    <row r="126" spans="1:9" x14ac:dyDescent="0.25">
      <c r="A126" s="2"/>
      <c r="B126" s="35" t="s">
        <v>49</v>
      </c>
      <c r="E126" s="9"/>
      <c r="F126" s="9"/>
      <c r="G126" s="7"/>
      <c r="H126" s="8"/>
      <c r="I126" s="1"/>
    </row>
    <row r="127" spans="1:9" x14ac:dyDescent="0.25">
      <c r="A127" s="2"/>
      <c r="B127" s="2"/>
      <c r="C127" s="2"/>
      <c r="D127" s="2"/>
      <c r="E127" s="9"/>
      <c r="F127" s="9"/>
      <c r="G127" s="7"/>
      <c r="H127" s="8"/>
      <c r="I127" s="1"/>
    </row>
    <row r="128" spans="1:9" x14ac:dyDescent="0.25">
      <c r="A128" s="2"/>
      <c r="B128" s="2"/>
      <c r="C128" s="2"/>
      <c r="D128" s="2"/>
      <c r="E128" s="9"/>
      <c r="F128" s="9"/>
      <c r="G128" s="7"/>
      <c r="H128" s="8"/>
      <c r="I128" s="1"/>
    </row>
    <row r="129" spans="1:9" x14ac:dyDescent="0.25">
      <c r="A129" s="2"/>
      <c r="B129" s="2"/>
      <c r="C129" s="2"/>
      <c r="D129" s="2"/>
      <c r="E129" s="9"/>
      <c r="F129" s="9"/>
      <c r="G129" s="7"/>
      <c r="H129" s="8"/>
      <c r="I129" s="1"/>
    </row>
    <row r="130" spans="1:9" x14ac:dyDescent="0.25">
      <c r="A130" s="2"/>
      <c r="B130" s="2"/>
      <c r="C130" s="2"/>
      <c r="D130" s="2"/>
      <c r="E130" s="9"/>
      <c r="F130" s="9"/>
      <c r="G130" s="7"/>
      <c r="H130" s="8"/>
      <c r="I130" s="1"/>
    </row>
    <row r="131" spans="1:9" x14ac:dyDescent="0.25">
      <c r="A131" s="2"/>
      <c r="B131" s="2"/>
      <c r="C131" s="2"/>
      <c r="D131" s="2"/>
      <c r="E131" s="9"/>
      <c r="F131" s="9"/>
      <c r="G131" s="7"/>
      <c r="H131" s="8"/>
      <c r="I131" s="1"/>
    </row>
    <row r="132" spans="1:9" x14ac:dyDescent="0.25">
      <c r="A132" s="2"/>
      <c r="B132" s="2"/>
      <c r="C132" s="2"/>
      <c r="D132" s="2"/>
      <c r="E132" s="9"/>
      <c r="F132" s="9"/>
      <c r="G132" s="7"/>
      <c r="H132" s="8"/>
      <c r="I132" s="1"/>
    </row>
    <row r="133" spans="1:9" x14ac:dyDescent="0.25">
      <c r="A133" s="2"/>
      <c r="B133" s="2"/>
      <c r="C133" s="2"/>
      <c r="D133" s="2"/>
      <c r="E133" s="9"/>
      <c r="F133" s="9"/>
      <c r="G133" s="7"/>
      <c r="H133" s="8"/>
      <c r="I133" s="1"/>
    </row>
    <row r="134" spans="1:9" x14ac:dyDescent="0.25">
      <c r="A134" s="2"/>
      <c r="B134" s="2"/>
      <c r="C134" s="2"/>
      <c r="D134" s="2"/>
      <c r="E134" s="9"/>
      <c r="F134" s="9"/>
      <c r="G134" s="7"/>
      <c r="H134" s="8"/>
      <c r="I134" s="1"/>
    </row>
    <row r="135" spans="1:9" x14ac:dyDescent="0.25">
      <c r="A135" s="2"/>
      <c r="B135" s="2"/>
      <c r="C135" s="2"/>
      <c r="D135" s="2"/>
      <c r="E135" s="9"/>
      <c r="F135" s="9"/>
      <c r="G135" s="7"/>
      <c r="H135" s="8"/>
      <c r="I135" s="1"/>
    </row>
    <row r="136" spans="1:9" x14ac:dyDescent="0.25">
      <c r="A136" s="2"/>
      <c r="B136" s="2"/>
      <c r="C136" s="2"/>
      <c r="D136" s="2"/>
      <c r="E136" s="9"/>
      <c r="F136" s="9"/>
      <c r="G136" s="7"/>
      <c r="H136" s="8"/>
      <c r="I136" s="1"/>
    </row>
    <row r="137" spans="1:9" x14ac:dyDescent="0.25">
      <c r="A137" s="2"/>
      <c r="B137" s="2"/>
      <c r="C137" s="2"/>
      <c r="D137" s="2"/>
      <c r="E137" s="9"/>
      <c r="F137" s="9"/>
      <c r="G137" s="7"/>
      <c r="H137" s="8"/>
      <c r="I137" s="1"/>
    </row>
    <row r="138" spans="1:9" x14ac:dyDescent="0.25">
      <c r="A138" s="2"/>
      <c r="B138" s="2"/>
      <c r="C138" s="2"/>
      <c r="D138" s="2"/>
      <c r="E138" s="9"/>
      <c r="F138" s="9"/>
      <c r="G138" s="7"/>
      <c r="H138" s="8"/>
      <c r="I138" s="1"/>
    </row>
    <row r="139" spans="1:9" x14ac:dyDescent="0.25">
      <c r="A139" s="8"/>
      <c r="B139" s="8"/>
      <c r="C139" s="8"/>
      <c r="D139" s="8"/>
      <c r="E139" s="8"/>
      <c r="F139" s="8"/>
      <c r="G139" s="8"/>
      <c r="H139" s="8"/>
      <c r="I139" s="1"/>
    </row>
    <row r="140" spans="1:9" x14ac:dyDescent="0.25">
      <c r="A140" s="8"/>
      <c r="B140" s="8"/>
      <c r="C140" s="8"/>
      <c r="D140" s="8"/>
      <c r="E140" s="8"/>
      <c r="F140" s="8"/>
      <c r="G140" s="8"/>
      <c r="H140" s="8"/>
      <c r="I140" s="1"/>
    </row>
    <row r="141" spans="1:9" x14ac:dyDescent="0.25">
      <c r="A141" s="6"/>
      <c r="B141" s="6"/>
      <c r="C141" s="6"/>
      <c r="D141" s="6"/>
      <c r="E141" s="6"/>
      <c r="F141" s="6"/>
      <c r="G141" s="6"/>
      <c r="H141" s="6"/>
      <c r="I141" s="1"/>
    </row>
    <row r="144" spans="1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</sheetData>
  <mergeCells count="13">
    <mergeCell ref="D2:F2"/>
    <mergeCell ref="D3:F3"/>
    <mergeCell ref="A6:A109"/>
    <mergeCell ref="B6:B12"/>
    <mergeCell ref="B13:B25"/>
    <mergeCell ref="B26:B37"/>
    <mergeCell ref="B38:B50"/>
    <mergeCell ref="B51:B58"/>
    <mergeCell ref="B59:B64"/>
    <mergeCell ref="B65:B71"/>
    <mergeCell ref="B72:B83"/>
    <mergeCell ref="B84:B96"/>
    <mergeCell ref="B97:B109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tabSelected="1" workbookViewId="0">
      <selection activeCell="F23" sqref="F23"/>
    </sheetView>
  </sheetViews>
  <sheetFormatPr defaultRowHeight="15" x14ac:dyDescent="0.25"/>
  <cols>
    <col min="1" max="1" width="14.140625" customWidth="1"/>
    <col min="2" max="2" width="18.85546875" customWidth="1"/>
    <col min="3" max="3" width="18.42578125" customWidth="1"/>
    <col min="4" max="4" width="19.85546875" customWidth="1"/>
    <col min="5" max="5" width="20.28515625" customWidth="1"/>
    <col min="6" max="6" width="23.28515625" customWidth="1"/>
  </cols>
  <sheetData>
    <row r="1" spans="1:9" x14ac:dyDescent="0.25">
      <c r="A1" s="108" t="s">
        <v>20</v>
      </c>
      <c r="B1" s="108"/>
      <c r="C1" s="108"/>
      <c r="D1" s="108"/>
      <c r="E1" s="108"/>
      <c r="F1" s="108"/>
    </row>
    <row r="2" spans="1:9" ht="15.75" x14ac:dyDescent="0.25">
      <c r="A2" s="36"/>
      <c r="B2" s="110" t="s">
        <v>52</v>
      </c>
      <c r="C2" s="110"/>
      <c r="D2" s="110"/>
      <c r="E2" s="110"/>
      <c r="F2" s="110"/>
      <c r="G2" s="110"/>
      <c r="H2" s="110"/>
      <c r="I2" s="110"/>
    </row>
    <row r="3" spans="1:9" ht="15.75" x14ac:dyDescent="0.25">
      <c r="A3" s="38"/>
      <c r="B3" s="111" t="s">
        <v>53</v>
      </c>
      <c r="C3" s="111"/>
      <c r="D3" s="111"/>
      <c r="E3" s="111"/>
      <c r="F3" s="111"/>
      <c r="G3" s="111"/>
      <c r="H3" s="111"/>
      <c r="I3" s="111"/>
    </row>
    <row r="4" spans="1:9" ht="15.75" x14ac:dyDescent="0.25">
      <c r="A4" s="38"/>
      <c r="B4" s="112" t="s">
        <v>54</v>
      </c>
      <c r="C4" s="112"/>
      <c r="D4" s="112"/>
      <c r="E4" s="112"/>
      <c r="F4" s="112"/>
      <c r="G4" s="112"/>
      <c r="H4" s="112"/>
      <c r="I4" s="112"/>
    </row>
    <row r="5" spans="1:9" s="64" customFormat="1" ht="15.75" x14ac:dyDescent="0.25">
      <c r="A5" s="38"/>
      <c r="B5" s="111" t="s">
        <v>62</v>
      </c>
      <c r="C5" s="111"/>
      <c r="D5" s="111"/>
      <c r="E5" s="111"/>
      <c r="F5" s="111"/>
      <c r="G5" s="111"/>
      <c r="H5" s="111"/>
      <c r="I5" s="111"/>
    </row>
    <row r="6" spans="1:9" s="64" customFormat="1" ht="15.75" x14ac:dyDescent="0.25">
      <c r="A6" s="38"/>
      <c r="B6" s="67"/>
      <c r="C6" s="67"/>
      <c r="D6" s="67"/>
      <c r="E6" s="67"/>
      <c r="F6" s="67"/>
      <c r="G6" s="67"/>
      <c r="H6" s="67"/>
      <c r="I6" s="67"/>
    </row>
    <row r="7" spans="1:9" s="64" customFormat="1" ht="15.75" x14ac:dyDescent="0.25">
      <c r="A7" s="38"/>
      <c r="B7" s="67"/>
      <c r="C7" s="67"/>
      <c r="D7" s="67"/>
      <c r="E7" s="67"/>
      <c r="F7" s="67"/>
      <c r="G7" s="67"/>
      <c r="H7" s="67"/>
      <c r="I7" s="67"/>
    </row>
    <row r="8" spans="1:9" s="64" customFormat="1" ht="15.75" x14ac:dyDescent="0.25">
      <c r="A8" s="38"/>
      <c r="B8" s="67"/>
      <c r="C8" s="67"/>
      <c r="D8" s="67"/>
      <c r="E8" s="67"/>
      <c r="F8" s="67"/>
      <c r="G8" s="67"/>
      <c r="H8" s="67"/>
      <c r="I8" s="67"/>
    </row>
    <row r="9" spans="1:9" ht="15.75" x14ac:dyDescent="0.25">
      <c r="A9" s="38"/>
      <c r="B9" s="113" t="s">
        <v>55</v>
      </c>
      <c r="C9" s="115" t="s">
        <v>56</v>
      </c>
      <c r="D9" s="116"/>
      <c r="E9" s="116"/>
      <c r="F9" s="117"/>
      <c r="G9" s="118" t="s">
        <v>57</v>
      </c>
      <c r="H9" s="67"/>
      <c r="I9" s="67"/>
    </row>
    <row r="10" spans="1:9" ht="15.75" x14ac:dyDescent="0.25">
      <c r="A10" s="38"/>
      <c r="B10" s="114"/>
      <c r="C10" s="68" t="s">
        <v>58</v>
      </c>
      <c r="D10" s="68" t="s">
        <v>59</v>
      </c>
      <c r="E10" s="68" t="s">
        <v>60</v>
      </c>
      <c r="F10" s="68" t="s">
        <v>61</v>
      </c>
      <c r="G10" s="114"/>
      <c r="H10" s="67"/>
      <c r="I10" s="67"/>
    </row>
    <row r="11" spans="1:9" ht="15.75" x14ac:dyDescent="0.25">
      <c r="A11" s="38"/>
      <c r="B11" s="69" t="s">
        <v>63</v>
      </c>
      <c r="C11" s="68"/>
      <c r="D11" s="68"/>
      <c r="E11" s="68">
        <v>600</v>
      </c>
      <c r="F11" s="68">
        <v>1301</v>
      </c>
      <c r="G11" s="70">
        <v>1901</v>
      </c>
      <c r="H11" s="67"/>
      <c r="I11" s="67"/>
    </row>
    <row r="12" spans="1:9" ht="15.75" x14ac:dyDescent="0.25">
      <c r="A12" s="38"/>
      <c r="B12" s="67"/>
      <c r="C12" s="67"/>
      <c r="D12" s="67"/>
      <c r="E12" s="67"/>
      <c r="F12" s="67"/>
      <c r="G12" s="67"/>
      <c r="H12" s="67"/>
      <c r="I12" s="67"/>
    </row>
    <row r="13" spans="1:9" ht="15.75" x14ac:dyDescent="0.25">
      <c r="A13" s="38"/>
      <c r="B13" s="71"/>
      <c r="C13" s="71"/>
      <c r="D13" s="71"/>
      <c r="E13" s="71"/>
      <c r="F13" s="71"/>
      <c r="G13" s="67"/>
      <c r="H13" s="71"/>
      <c r="I13" s="72"/>
    </row>
    <row r="14" spans="1:9" x14ac:dyDescent="0.25">
      <c r="A14" s="37"/>
      <c r="B14" s="109"/>
      <c r="C14" s="109"/>
      <c r="D14" s="109"/>
      <c r="E14" s="109"/>
      <c r="F14" s="73"/>
      <c r="G14" s="74"/>
      <c r="H14" s="74"/>
      <c r="I14" s="74"/>
    </row>
    <row r="15" spans="1:9" x14ac:dyDescent="0.25">
      <c r="A15" s="21" t="s">
        <v>12</v>
      </c>
      <c r="B15" s="21"/>
      <c r="C15" s="21"/>
      <c r="D15" s="21"/>
      <c r="E15" s="21" t="s">
        <v>13</v>
      </c>
      <c r="F15" s="22"/>
      <c r="G15" s="22"/>
    </row>
    <row r="16" spans="1:9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3" t="s">
        <v>47</v>
      </c>
      <c r="B17" s="24"/>
      <c r="C17" s="24"/>
      <c r="D17" s="25"/>
      <c r="E17" s="23" t="s">
        <v>18</v>
      </c>
      <c r="F17" s="23"/>
      <c r="G17" s="23"/>
    </row>
    <row r="18" spans="1:7" x14ac:dyDescent="0.25">
      <c r="A18" s="23"/>
      <c r="B18" s="24"/>
      <c r="C18" s="24"/>
      <c r="D18" s="25"/>
      <c r="E18" s="27"/>
      <c r="F18" s="27"/>
      <c r="G18" s="23"/>
    </row>
    <row r="19" spans="1:7" x14ac:dyDescent="0.25">
      <c r="A19" s="23"/>
      <c r="B19" s="24"/>
      <c r="C19" s="24"/>
      <c r="D19" s="25"/>
      <c r="E19" s="27"/>
      <c r="F19" s="27"/>
      <c r="G19" s="23"/>
    </row>
    <row r="20" spans="1:7" x14ac:dyDescent="0.25">
      <c r="A20" s="23" t="s">
        <v>51</v>
      </c>
      <c r="B20" s="24"/>
      <c r="C20" s="24"/>
      <c r="D20" s="25"/>
      <c r="E20" s="27"/>
      <c r="F20" s="27"/>
      <c r="G20" s="23"/>
    </row>
    <row r="21" spans="1:7" x14ac:dyDescent="0.25">
      <c r="A21" s="23"/>
      <c r="B21" s="24"/>
      <c r="C21" s="23"/>
      <c r="D21" s="27"/>
      <c r="E21" s="39"/>
      <c r="F21" s="23"/>
    </row>
    <row r="22" spans="1:7" x14ac:dyDescent="0.25">
      <c r="A22" s="23"/>
      <c r="B22" s="23"/>
      <c r="C22" s="23"/>
      <c r="D22" s="23"/>
      <c r="E22" s="23"/>
      <c r="F22" s="23"/>
    </row>
    <row r="23" spans="1:7" x14ac:dyDescent="0.25">
      <c r="A23" s="23"/>
      <c r="B23" s="23"/>
      <c r="C23" s="23"/>
      <c r="D23" s="23"/>
      <c r="E23" s="23"/>
      <c r="F23" s="23"/>
    </row>
    <row r="24" spans="1:7" x14ac:dyDescent="0.25">
      <c r="A24" s="23"/>
      <c r="B24" s="23"/>
      <c r="C24" s="23"/>
      <c r="D24" s="23"/>
      <c r="E24" s="23"/>
      <c r="F24" s="23"/>
    </row>
  </sheetData>
  <mergeCells count="9">
    <mergeCell ref="A1:F1"/>
    <mergeCell ref="B14:E14"/>
    <mergeCell ref="B2:I2"/>
    <mergeCell ref="B3:I3"/>
    <mergeCell ref="B4:I4"/>
    <mergeCell ref="B5:I5"/>
    <mergeCell ref="B9:B10"/>
    <mergeCell ref="C9:F9"/>
    <mergeCell ref="G9:G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2025-06-24T07:43:07Z</cp:lastPrinted>
  <dcterms:created xsi:type="dcterms:W3CDTF">2019-10-11T07:43:52Z</dcterms:created>
  <dcterms:modified xsi:type="dcterms:W3CDTF">2025-06-24T12:50:01Z</dcterms:modified>
</cp:coreProperties>
</file>