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102\"/>
    </mc:Choice>
  </mc:AlternateContent>
  <xr:revisionPtr revIDLastSave="0" documentId="13_ncr:1_{C21A5938-1BB1-45FD-A248-23120D6AFCDD}" xr6:coauthVersionLast="47" xr6:coauthVersionMax="47" xr10:uidLastSave="{00000000-0000-0000-0000-000000000000}"/>
  <bookViews>
    <workbookView xWindow="1950" yWindow="1950" windowWidth="21615" windowHeight="11400" tabRatio="779" xr2:uid="{68C91075-90E9-4BA8-9DDC-AD1564925057}"/>
  </bookViews>
  <sheets>
    <sheet name="ОБЕКТ 14-1-25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8" l="1"/>
  <c r="I7" i="18"/>
  <c r="I8" i="18"/>
  <c r="I5" i="18"/>
  <c r="I9" i="18" s="1"/>
  <c r="G35" i="18" l="1"/>
  <c r="F35" i="18"/>
  <c r="I34" i="18"/>
  <c r="I33" i="18"/>
  <c r="I32" i="18"/>
  <c r="I35" i="18" s="1"/>
  <c r="G31" i="18"/>
  <c r="F31" i="18"/>
  <c r="I30" i="18"/>
  <c r="I29" i="18"/>
  <c r="I28" i="18"/>
  <c r="I27" i="18"/>
  <c r="G26" i="18"/>
  <c r="F26" i="18"/>
  <c r="I25" i="18"/>
  <c r="I24" i="18"/>
  <c r="I23" i="18"/>
  <c r="G22" i="18"/>
  <c r="F22" i="18"/>
  <c r="I21" i="18"/>
  <c r="I20" i="18"/>
  <c r="I22" i="18" s="1"/>
  <c r="G19" i="18"/>
  <c r="F19" i="18"/>
  <c r="I18" i="18"/>
  <c r="I17" i="18"/>
  <c r="I16" i="18"/>
  <c r="I15" i="18"/>
  <c r="G14" i="18"/>
  <c r="F14" i="18"/>
  <c r="I13" i="18"/>
  <c r="I12" i="18"/>
  <c r="I11" i="18"/>
  <c r="I10" i="18"/>
  <c r="G9" i="18"/>
  <c r="F9" i="18"/>
  <c r="I14" i="18" l="1"/>
  <c r="F36" i="18"/>
  <c r="I19" i="18"/>
  <c r="I26" i="18"/>
  <c r="I31" i="18"/>
  <c r="G36" i="18"/>
  <c r="I36" i="18" l="1"/>
  <c r="J5" i="18" s="1"/>
</calcChain>
</file>

<file path=xl/sharedStrings.xml><?xml version="1.0" encoding="utf-8"?>
<sst xmlns="http://schemas.openxmlformats.org/spreadsheetml/2006/main" count="99" uniqueCount="29">
  <si>
    <t>Отдел и подотдел</t>
  </si>
  <si>
    <t>Дървесен вид</t>
  </si>
  <si>
    <t>Сортимент</t>
  </si>
  <si>
    <t>Дърва за огрев</t>
  </si>
  <si>
    <t>пр.м3</t>
  </si>
  <si>
    <t>Всичко за подотдела</t>
  </si>
  <si>
    <t>Едра технологична дървесина</t>
  </si>
  <si>
    <t>Средна технологична д-на</t>
  </si>
  <si>
    <t>чдб</t>
  </si>
  <si>
    <t>Дребна технологична д-на</t>
  </si>
  <si>
    <t>ак</t>
  </si>
  <si>
    <t>27-ж</t>
  </si>
  <si>
    <t>29-х</t>
  </si>
  <si>
    <t>142-а</t>
  </si>
  <si>
    <t>148-е1</t>
  </si>
  <si>
    <t>148-ж1</t>
  </si>
  <si>
    <t>цер</t>
  </si>
  <si>
    <t>42-а</t>
  </si>
  <si>
    <t>77-з</t>
  </si>
  <si>
    <t>Мерна единица</t>
  </si>
  <si>
    <t xml:space="preserve">Прогнозно коли-чество дървесина, пл.м3 </t>
  </si>
  <si>
    <t xml:space="preserve">Прогнозно коли-чество дървесина, пр.м3  </t>
  </si>
  <si>
    <t>Начална цена в лв.</t>
  </si>
  <si>
    <t xml:space="preserve">Обща стойност,
лв. без ДДС </t>
  </si>
  <si>
    <t>Гаранция за изпълнение</t>
  </si>
  <si>
    <t>ОБЕКТ</t>
  </si>
  <si>
    <t>ПРИЛОЖЕНИЕ №1</t>
  </si>
  <si>
    <t>ОБЩО ЗА ОБЕКТ № 14-1-25</t>
  </si>
  <si>
    <t>ОБЕКТ №14-1-25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</si>
</sst>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1" fontId="1" fillId="2" borderId="8" xfId="0" applyNumberFormat="1" applyFont="1" applyFill="1" applyBorder="1" applyAlignment="1">
      <alignment horizontal="right" vertical="top"/>
    </xf>
    <xf numFmtId="2" fontId="2" fillId="2" borderId="9" xfId="0" applyNumberFormat="1" applyFont="1" applyFill="1" applyBorder="1"/>
    <xf numFmtId="0" fontId="5" fillId="2" borderId="14" xfId="0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right" vertical="top"/>
    </xf>
    <xf numFmtId="2" fontId="2" fillId="2" borderId="16" xfId="0" applyNumberFormat="1" applyFont="1" applyFill="1" applyBorder="1"/>
    <xf numFmtId="0" fontId="1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2" fontId="2" fillId="2" borderId="8" xfId="0" applyNumberFormat="1" applyFont="1" applyFill="1" applyBorder="1"/>
    <xf numFmtId="0" fontId="1" fillId="2" borderId="18" xfId="0" applyFont="1" applyFill="1" applyBorder="1" applyAlignment="1">
      <alignment horizontal="center"/>
    </xf>
    <xf numFmtId="1" fontId="6" fillId="0" borderId="0" xfId="0" applyNumberFormat="1" applyFont="1"/>
    <xf numFmtId="0" fontId="5" fillId="0" borderId="19" xfId="2" applyFont="1" applyBorder="1" applyAlignment="1">
      <alignment horizontal="center" vertical="center" textRotation="90" wrapText="1"/>
    </xf>
    <xf numFmtId="0" fontId="5" fillId="0" borderId="14" xfId="2" applyFont="1" applyBorder="1" applyAlignment="1">
      <alignment horizontal="center" vertical="center" textRotation="90" wrapText="1"/>
    </xf>
    <xf numFmtId="0" fontId="5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textRotation="90"/>
    </xf>
    <xf numFmtId="0" fontId="7" fillId="0" borderId="3" xfId="2" applyFont="1" applyBorder="1" applyAlignment="1">
      <alignment horizontal="center" vertical="center" textRotation="90" wrapText="1"/>
    </xf>
    <xf numFmtId="2" fontId="7" fillId="0" borderId="3" xfId="2" applyNumberFormat="1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0" xfId="0" applyFont="1" applyAlignment="1">
      <alignment horizontal="center"/>
    </xf>
    <xf numFmtId="2" fontId="1" fillId="2" borderId="20" xfId="0" applyNumberFormat="1" applyFont="1" applyFill="1" applyBorder="1" applyAlignment="1">
      <alignment horizontal="right"/>
    </xf>
    <xf numFmtId="2" fontId="5" fillId="2" borderId="21" xfId="0" applyNumberFormat="1" applyFont="1" applyFill="1" applyBorder="1" applyAlignment="1">
      <alignment horizontal="right" vertical="top"/>
    </xf>
    <xf numFmtId="1" fontId="8" fillId="3" borderId="9" xfId="2" applyNumberFormat="1" applyFont="1" applyFill="1" applyBorder="1"/>
    <xf numFmtId="2" fontId="8" fillId="3" borderId="22" xfId="2" applyNumberFormat="1" applyFont="1" applyFill="1" applyBorder="1"/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8" fillId="3" borderId="11" xfId="2" applyFont="1" applyFill="1" applyBorder="1" applyAlignment="1">
      <alignment horizontal="left"/>
    </xf>
    <xf numFmtId="0" fontId="8" fillId="3" borderId="12" xfId="2" applyFont="1" applyFill="1" applyBorder="1" applyAlignment="1">
      <alignment horizontal="left"/>
    </xf>
    <xf numFmtId="0" fontId="8" fillId="3" borderId="14" xfId="2" applyFont="1" applyFill="1" applyBorder="1" applyAlignment="1">
      <alignment horizontal="left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2" xr:uid="{A26D1A67-4AD8-46FB-8422-B186088D6514}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570E-3E6F-4834-8D62-A705E7FA3108}">
  <dimension ref="A1:L37"/>
  <sheetViews>
    <sheetView tabSelected="1" topLeftCell="A5" zoomScale="80" zoomScaleNormal="80" workbookViewId="0">
      <selection activeCell="O20" sqref="O20"/>
    </sheetView>
  </sheetViews>
  <sheetFormatPr defaultRowHeight="15" x14ac:dyDescent="0.25"/>
  <cols>
    <col min="2" max="2" width="8.42578125" customWidth="1"/>
    <col min="3" max="3" width="8.28515625" customWidth="1"/>
    <col min="4" max="4" width="22.85546875" customWidth="1"/>
    <col min="5" max="5" width="6.140625" customWidth="1"/>
    <col min="6" max="6" width="7.42578125" customWidth="1"/>
    <col min="7" max="7" width="8.85546875" customWidth="1"/>
    <col min="9" max="9" width="10.140625" customWidth="1"/>
    <col min="10" max="10" width="9" customWidth="1"/>
  </cols>
  <sheetData>
    <row r="1" spans="1:10" ht="15.75" x14ac:dyDescent="0.2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19.25" customHeight="1" thickBot="1" x14ac:dyDescent="0.3">
      <c r="A3" s="19" t="s">
        <v>25</v>
      </c>
      <c r="B3" s="19" t="s">
        <v>0</v>
      </c>
      <c r="C3" s="20" t="s">
        <v>1</v>
      </c>
      <c r="D3" s="21" t="s">
        <v>2</v>
      </c>
      <c r="E3" s="22" t="s">
        <v>19</v>
      </c>
      <c r="F3" s="23" t="s">
        <v>20</v>
      </c>
      <c r="G3" s="23" t="s">
        <v>21</v>
      </c>
      <c r="H3" s="24" t="s">
        <v>22</v>
      </c>
      <c r="I3" s="25" t="s">
        <v>23</v>
      </c>
      <c r="J3" s="26" t="s">
        <v>24</v>
      </c>
    </row>
    <row r="4" spans="1:10" ht="16.5" customHeight="1" thickBot="1" x14ac:dyDescent="0.3">
      <c r="A4" s="27">
        <v>1</v>
      </c>
      <c r="B4" s="27">
        <v>1</v>
      </c>
      <c r="C4" s="28">
        <v>2</v>
      </c>
      <c r="D4" s="28">
        <v>3</v>
      </c>
      <c r="E4" s="28">
        <v>4</v>
      </c>
      <c r="F4" s="29">
        <v>5</v>
      </c>
      <c r="G4" s="29">
        <v>6</v>
      </c>
      <c r="H4" s="29">
        <v>7</v>
      </c>
      <c r="I4" s="30">
        <v>8</v>
      </c>
      <c r="J4" s="31">
        <v>9</v>
      </c>
    </row>
    <row r="5" spans="1:10" s="1" customFormat="1" ht="12.75" customHeight="1" x14ac:dyDescent="0.2">
      <c r="A5" s="43" t="s">
        <v>28</v>
      </c>
      <c r="B5" s="49" t="s">
        <v>17</v>
      </c>
      <c r="C5" s="17" t="s">
        <v>8</v>
      </c>
      <c r="D5" s="11" t="s">
        <v>6</v>
      </c>
      <c r="E5" s="11" t="s">
        <v>4</v>
      </c>
      <c r="F5" s="12">
        <v>43</v>
      </c>
      <c r="G5" s="5">
        <v>72</v>
      </c>
      <c r="H5" s="13">
        <v>50</v>
      </c>
      <c r="I5" s="33">
        <f>H5*G5</f>
        <v>3600</v>
      </c>
      <c r="J5" s="46">
        <f>I36*5%</f>
        <v>4658.75</v>
      </c>
    </row>
    <row r="6" spans="1:10" s="1" customFormat="1" ht="13.5" customHeight="1" x14ac:dyDescent="0.2">
      <c r="A6" s="44"/>
      <c r="B6" s="50"/>
      <c r="C6" s="17" t="s">
        <v>8</v>
      </c>
      <c r="D6" s="14" t="s">
        <v>7</v>
      </c>
      <c r="E6" s="15" t="s">
        <v>4</v>
      </c>
      <c r="F6" s="5">
        <v>218</v>
      </c>
      <c r="G6" s="5">
        <v>363</v>
      </c>
      <c r="H6" s="16">
        <v>50</v>
      </c>
      <c r="I6" s="33">
        <f t="shared" ref="I6:I8" si="0">H6*G6</f>
        <v>18150</v>
      </c>
      <c r="J6" s="47"/>
    </row>
    <row r="7" spans="1:10" s="1" customFormat="1" ht="12.75" customHeight="1" x14ac:dyDescent="0.2">
      <c r="A7" s="44"/>
      <c r="B7" s="50"/>
      <c r="C7" s="17" t="s">
        <v>8</v>
      </c>
      <c r="D7" s="15" t="s">
        <v>9</v>
      </c>
      <c r="E7" s="15" t="s">
        <v>4</v>
      </c>
      <c r="F7" s="5">
        <v>5</v>
      </c>
      <c r="G7" s="5">
        <v>8</v>
      </c>
      <c r="H7" s="16">
        <v>50</v>
      </c>
      <c r="I7" s="33">
        <f t="shared" si="0"/>
        <v>400</v>
      </c>
      <c r="J7" s="47"/>
    </row>
    <row r="8" spans="1:10" s="1" customFormat="1" ht="13.5" customHeight="1" thickBot="1" x14ac:dyDescent="0.25">
      <c r="A8" s="44"/>
      <c r="B8" s="50"/>
      <c r="C8" s="17" t="s">
        <v>8</v>
      </c>
      <c r="D8" s="3" t="s">
        <v>3</v>
      </c>
      <c r="E8" s="4" t="s">
        <v>4</v>
      </c>
      <c r="F8" s="5">
        <v>481</v>
      </c>
      <c r="G8" s="5">
        <v>875</v>
      </c>
      <c r="H8" s="6">
        <v>50</v>
      </c>
      <c r="I8" s="33">
        <f t="shared" si="0"/>
        <v>43750</v>
      </c>
      <c r="J8" s="47"/>
    </row>
    <row r="9" spans="1:10" s="1" customFormat="1" ht="12.75" customHeight="1" thickBot="1" x14ac:dyDescent="0.25">
      <c r="A9" s="44"/>
      <c r="B9" s="51"/>
      <c r="C9" s="37" t="s">
        <v>5</v>
      </c>
      <c r="D9" s="38"/>
      <c r="E9" s="39"/>
      <c r="F9" s="7">
        <f>SUM(F5:F8)</f>
        <v>747</v>
      </c>
      <c r="G9" s="8">
        <f>SUM(G5:G8)</f>
        <v>1318</v>
      </c>
      <c r="H9" s="9"/>
      <c r="I9" s="34">
        <f>SUM(I5:I8)</f>
        <v>65900</v>
      </c>
      <c r="J9" s="47"/>
    </row>
    <row r="10" spans="1:10" s="1" customFormat="1" ht="12.75" customHeight="1" x14ac:dyDescent="0.2">
      <c r="A10" s="44"/>
      <c r="B10" s="49" t="s">
        <v>18</v>
      </c>
      <c r="C10" s="17" t="s">
        <v>16</v>
      </c>
      <c r="D10" s="11" t="s">
        <v>6</v>
      </c>
      <c r="E10" s="11" t="s">
        <v>4</v>
      </c>
      <c r="F10" s="12">
        <v>32</v>
      </c>
      <c r="G10" s="5">
        <v>53</v>
      </c>
      <c r="H10" s="13">
        <v>50</v>
      </c>
      <c r="I10" s="33">
        <f>H10*G10</f>
        <v>2650</v>
      </c>
      <c r="J10" s="47"/>
    </row>
    <row r="11" spans="1:10" s="1" customFormat="1" ht="13.5" customHeight="1" x14ac:dyDescent="0.2">
      <c r="A11" s="44"/>
      <c r="B11" s="50"/>
      <c r="C11" s="17" t="s">
        <v>16</v>
      </c>
      <c r="D11" s="14" t="s">
        <v>7</v>
      </c>
      <c r="E11" s="15" t="s">
        <v>4</v>
      </c>
      <c r="F11" s="5">
        <v>17</v>
      </c>
      <c r="G11" s="5">
        <v>28</v>
      </c>
      <c r="H11" s="16">
        <v>50</v>
      </c>
      <c r="I11" s="33">
        <f>H11*G11</f>
        <v>1400</v>
      </c>
      <c r="J11" s="47"/>
    </row>
    <row r="12" spans="1:10" s="1" customFormat="1" ht="12.75" customHeight="1" x14ac:dyDescent="0.2">
      <c r="A12" s="44"/>
      <c r="B12" s="50"/>
      <c r="C12" s="17" t="s">
        <v>16</v>
      </c>
      <c r="D12" s="15" t="s">
        <v>9</v>
      </c>
      <c r="E12" s="15" t="s">
        <v>4</v>
      </c>
      <c r="F12" s="5">
        <v>2</v>
      </c>
      <c r="G12" s="5">
        <v>3</v>
      </c>
      <c r="H12" s="16">
        <v>50</v>
      </c>
      <c r="I12" s="33">
        <f>H12*G12</f>
        <v>150</v>
      </c>
      <c r="J12" s="47"/>
    </row>
    <row r="13" spans="1:10" s="1" customFormat="1" ht="13.5" customHeight="1" thickBot="1" x14ac:dyDescent="0.25">
      <c r="A13" s="44"/>
      <c r="B13" s="50"/>
      <c r="C13" s="17" t="s">
        <v>16</v>
      </c>
      <c r="D13" s="3" t="s">
        <v>3</v>
      </c>
      <c r="E13" s="4" t="s">
        <v>4</v>
      </c>
      <c r="F13" s="5">
        <v>163</v>
      </c>
      <c r="G13" s="5">
        <v>296</v>
      </c>
      <c r="H13" s="6">
        <v>50</v>
      </c>
      <c r="I13" s="33">
        <f>H13*G13</f>
        <v>14800</v>
      </c>
      <c r="J13" s="47"/>
    </row>
    <row r="14" spans="1:10" s="1" customFormat="1" ht="12.75" customHeight="1" thickBot="1" x14ac:dyDescent="0.25">
      <c r="A14" s="44"/>
      <c r="B14" s="51"/>
      <c r="C14" s="37" t="s">
        <v>5</v>
      </c>
      <c r="D14" s="38"/>
      <c r="E14" s="39"/>
      <c r="F14" s="7">
        <f>SUM(F10:F13)</f>
        <v>214</v>
      </c>
      <c r="G14" s="8">
        <f>SUM(G10:G13)</f>
        <v>380</v>
      </c>
      <c r="H14" s="9"/>
      <c r="I14" s="34">
        <f>SUM(I10:I13)</f>
        <v>19000</v>
      </c>
      <c r="J14" s="47"/>
    </row>
    <row r="15" spans="1:10" s="1" customFormat="1" ht="12.75" customHeight="1" x14ac:dyDescent="0.2">
      <c r="A15" s="44"/>
      <c r="B15" s="49" t="s">
        <v>11</v>
      </c>
      <c r="C15" s="10" t="s">
        <v>10</v>
      </c>
      <c r="D15" s="11" t="s">
        <v>6</v>
      </c>
      <c r="E15" s="11" t="s">
        <v>4</v>
      </c>
      <c r="F15" s="12">
        <v>1</v>
      </c>
      <c r="G15" s="5">
        <v>2</v>
      </c>
      <c r="H15" s="13">
        <v>25</v>
      </c>
      <c r="I15" s="33">
        <f>H15*G15</f>
        <v>50</v>
      </c>
      <c r="J15" s="47"/>
    </row>
    <row r="16" spans="1:10" s="1" customFormat="1" ht="13.5" customHeight="1" x14ac:dyDescent="0.2">
      <c r="A16" s="44"/>
      <c r="B16" s="50"/>
      <c r="C16" s="2" t="s">
        <v>10</v>
      </c>
      <c r="D16" s="14" t="s">
        <v>7</v>
      </c>
      <c r="E16" s="15" t="s">
        <v>4</v>
      </c>
      <c r="F16" s="5">
        <v>6</v>
      </c>
      <c r="G16" s="5">
        <v>10</v>
      </c>
      <c r="H16" s="16">
        <v>25</v>
      </c>
      <c r="I16" s="33">
        <f>H16*G16</f>
        <v>250</v>
      </c>
      <c r="J16" s="47"/>
    </row>
    <row r="17" spans="1:10" s="1" customFormat="1" ht="12.75" customHeight="1" x14ac:dyDescent="0.2">
      <c r="A17" s="44"/>
      <c r="B17" s="50"/>
      <c r="C17" s="2" t="s">
        <v>10</v>
      </c>
      <c r="D17" s="15" t="s">
        <v>9</v>
      </c>
      <c r="E17" s="15" t="s">
        <v>4</v>
      </c>
      <c r="F17" s="5">
        <v>2</v>
      </c>
      <c r="G17" s="5">
        <v>3</v>
      </c>
      <c r="H17" s="16">
        <v>25</v>
      </c>
      <c r="I17" s="33">
        <f>H17*G17</f>
        <v>75</v>
      </c>
      <c r="J17" s="47"/>
    </row>
    <row r="18" spans="1:10" s="1" customFormat="1" ht="13.5" customHeight="1" thickBot="1" x14ac:dyDescent="0.25">
      <c r="A18" s="44"/>
      <c r="B18" s="50"/>
      <c r="C18" s="2" t="s">
        <v>10</v>
      </c>
      <c r="D18" s="3" t="s">
        <v>3</v>
      </c>
      <c r="E18" s="4" t="s">
        <v>4</v>
      </c>
      <c r="F18" s="5">
        <v>29</v>
      </c>
      <c r="G18" s="5">
        <v>53</v>
      </c>
      <c r="H18" s="6">
        <v>25</v>
      </c>
      <c r="I18" s="33">
        <f>H18*G18</f>
        <v>1325</v>
      </c>
      <c r="J18" s="47"/>
    </row>
    <row r="19" spans="1:10" s="1" customFormat="1" ht="12.75" customHeight="1" thickBot="1" x14ac:dyDescent="0.25">
      <c r="A19" s="44"/>
      <c r="B19" s="51"/>
      <c r="C19" s="37" t="s">
        <v>5</v>
      </c>
      <c r="D19" s="38"/>
      <c r="E19" s="39"/>
      <c r="F19" s="7">
        <f>SUM(F15:F18)</f>
        <v>38</v>
      </c>
      <c r="G19" s="8">
        <f>SUM(G15:G18)</f>
        <v>68</v>
      </c>
      <c r="H19" s="9"/>
      <c r="I19" s="34">
        <f>SUM(I15:I18)</f>
        <v>1700</v>
      </c>
      <c r="J19" s="47"/>
    </row>
    <row r="20" spans="1:10" s="1" customFormat="1" ht="12.75" customHeight="1" x14ac:dyDescent="0.2">
      <c r="A20" s="44"/>
      <c r="B20" s="49" t="s">
        <v>12</v>
      </c>
      <c r="C20" s="10" t="s">
        <v>10</v>
      </c>
      <c r="D20" s="11" t="s">
        <v>6</v>
      </c>
      <c r="E20" s="11" t="s">
        <v>4</v>
      </c>
      <c r="F20" s="12">
        <v>4</v>
      </c>
      <c r="G20" s="5">
        <v>7</v>
      </c>
      <c r="H20" s="13">
        <v>25</v>
      </c>
      <c r="I20" s="33">
        <f>H20*G20</f>
        <v>175</v>
      </c>
      <c r="J20" s="47"/>
    </row>
    <row r="21" spans="1:10" s="1" customFormat="1" ht="13.5" customHeight="1" thickBot="1" x14ac:dyDescent="0.25">
      <c r="A21" s="44"/>
      <c r="B21" s="50"/>
      <c r="C21" s="2" t="s">
        <v>10</v>
      </c>
      <c r="D21" s="3" t="s">
        <v>3</v>
      </c>
      <c r="E21" s="4" t="s">
        <v>4</v>
      </c>
      <c r="F21" s="5">
        <v>18</v>
      </c>
      <c r="G21" s="5">
        <v>33</v>
      </c>
      <c r="H21" s="6">
        <v>25</v>
      </c>
      <c r="I21" s="33">
        <f>H21*G21</f>
        <v>825</v>
      </c>
      <c r="J21" s="47"/>
    </row>
    <row r="22" spans="1:10" s="1" customFormat="1" ht="12.75" customHeight="1" thickBot="1" x14ac:dyDescent="0.25">
      <c r="A22" s="44"/>
      <c r="B22" s="51"/>
      <c r="C22" s="37" t="s">
        <v>5</v>
      </c>
      <c r="D22" s="38"/>
      <c r="E22" s="39"/>
      <c r="F22" s="7">
        <f>SUM(F20:F21)</f>
        <v>22</v>
      </c>
      <c r="G22" s="8">
        <f>SUM(G20:G21)</f>
        <v>40</v>
      </c>
      <c r="H22" s="9"/>
      <c r="I22" s="34">
        <f>SUM(I20:I21)</f>
        <v>1000</v>
      </c>
      <c r="J22" s="47"/>
    </row>
    <row r="23" spans="1:10" s="1" customFormat="1" ht="13.5" customHeight="1" x14ac:dyDescent="0.2">
      <c r="A23" s="44"/>
      <c r="B23" s="50" t="s">
        <v>13</v>
      </c>
      <c r="C23" s="2" t="s">
        <v>10</v>
      </c>
      <c r="D23" s="14" t="s">
        <v>7</v>
      </c>
      <c r="E23" s="15" t="s">
        <v>4</v>
      </c>
      <c r="F23" s="5">
        <v>8</v>
      </c>
      <c r="G23" s="5">
        <v>13</v>
      </c>
      <c r="H23" s="16">
        <v>25</v>
      </c>
      <c r="I23" s="33">
        <f>H23*G23</f>
        <v>325</v>
      </c>
      <c r="J23" s="47"/>
    </row>
    <row r="24" spans="1:10" s="1" customFormat="1" ht="12.75" customHeight="1" x14ac:dyDescent="0.2">
      <c r="A24" s="44"/>
      <c r="B24" s="50"/>
      <c r="C24" s="2" t="s">
        <v>10</v>
      </c>
      <c r="D24" s="15" t="s">
        <v>9</v>
      </c>
      <c r="E24" s="15" t="s">
        <v>4</v>
      </c>
      <c r="F24" s="5">
        <v>4</v>
      </c>
      <c r="G24" s="5">
        <v>7</v>
      </c>
      <c r="H24" s="16">
        <v>25</v>
      </c>
      <c r="I24" s="33">
        <f>H24*G24</f>
        <v>175</v>
      </c>
      <c r="J24" s="47"/>
    </row>
    <row r="25" spans="1:10" s="1" customFormat="1" ht="13.5" customHeight="1" thickBot="1" x14ac:dyDescent="0.25">
      <c r="A25" s="44"/>
      <c r="B25" s="50"/>
      <c r="C25" s="2" t="s">
        <v>10</v>
      </c>
      <c r="D25" s="3" t="s">
        <v>3</v>
      </c>
      <c r="E25" s="4" t="s">
        <v>4</v>
      </c>
      <c r="F25" s="5">
        <v>35</v>
      </c>
      <c r="G25" s="5">
        <v>64</v>
      </c>
      <c r="H25" s="6">
        <v>25</v>
      </c>
      <c r="I25" s="33">
        <f>H25*G25</f>
        <v>1600</v>
      </c>
      <c r="J25" s="47"/>
    </row>
    <row r="26" spans="1:10" s="1" customFormat="1" ht="12.75" customHeight="1" thickBot="1" x14ac:dyDescent="0.25">
      <c r="A26" s="44"/>
      <c r="B26" s="51"/>
      <c r="C26" s="37" t="s">
        <v>5</v>
      </c>
      <c r="D26" s="38"/>
      <c r="E26" s="39"/>
      <c r="F26" s="7">
        <f>SUM(F23:F25)</f>
        <v>47</v>
      </c>
      <c r="G26" s="8">
        <f>SUM(G23:G25)</f>
        <v>84</v>
      </c>
      <c r="H26" s="9"/>
      <c r="I26" s="34">
        <f>SUM(I23:I25)</f>
        <v>2100</v>
      </c>
      <c r="J26" s="47"/>
    </row>
    <row r="27" spans="1:10" s="1" customFormat="1" ht="12.75" customHeight="1" x14ac:dyDescent="0.2">
      <c r="A27" s="44"/>
      <c r="B27" s="49" t="s">
        <v>14</v>
      </c>
      <c r="C27" s="10" t="s">
        <v>10</v>
      </c>
      <c r="D27" s="11" t="s">
        <v>6</v>
      </c>
      <c r="E27" s="11" t="s">
        <v>4</v>
      </c>
      <c r="F27" s="12">
        <v>1</v>
      </c>
      <c r="G27" s="5">
        <v>2</v>
      </c>
      <c r="H27" s="13">
        <v>25</v>
      </c>
      <c r="I27" s="33">
        <f>H27*G27</f>
        <v>50</v>
      </c>
      <c r="J27" s="47"/>
    </row>
    <row r="28" spans="1:10" s="1" customFormat="1" ht="13.5" customHeight="1" x14ac:dyDescent="0.2">
      <c r="A28" s="44"/>
      <c r="B28" s="50"/>
      <c r="C28" s="2" t="s">
        <v>10</v>
      </c>
      <c r="D28" s="14" t="s">
        <v>7</v>
      </c>
      <c r="E28" s="15" t="s">
        <v>4</v>
      </c>
      <c r="F28" s="5">
        <v>6</v>
      </c>
      <c r="G28" s="5">
        <v>10</v>
      </c>
      <c r="H28" s="16">
        <v>25</v>
      </c>
      <c r="I28" s="33">
        <f>H28*G28</f>
        <v>250</v>
      </c>
      <c r="J28" s="47"/>
    </row>
    <row r="29" spans="1:10" s="1" customFormat="1" ht="12.75" customHeight="1" x14ac:dyDescent="0.2">
      <c r="A29" s="44"/>
      <c r="B29" s="50"/>
      <c r="C29" s="2" t="s">
        <v>10</v>
      </c>
      <c r="D29" s="15" t="s">
        <v>9</v>
      </c>
      <c r="E29" s="15" t="s">
        <v>4</v>
      </c>
      <c r="F29" s="5">
        <v>2</v>
      </c>
      <c r="G29" s="5">
        <v>3</v>
      </c>
      <c r="H29" s="16">
        <v>25</v>
      </c>
      <c r="I29" s="33">
        <f>H29*G29</f>
        <v>75</v>
      </c>
      <c r="J29" s="47"/>
    </row>
    <row r="30" spans="1:10" s="1" customFormat="1" ht="13.5" customHeight="1" thickBot="1" x14ac:dyDescent="0.25">
      <c r="A30" s="44"/>
      <c r="B30" s="50"/>
      <c r="C30" s="2" t="s">
        <v>10</v>
      </c>
      <c r="D30" s="3" t="s">
        <v>3</v>
      </c>
      <c r="E30" s="4" t="s">
        <v>4</v>
      </c>
      <c r="F30" s="5">
        <v>29</v>
      </c>
      <c r="G30" s="5">
        <v>53</v>
      </c>
      <c r="H30" s="6">
        <v>25</v>
      </c>
      <c r="I30" s="33">
        <f>H30*G30</f>
        <v>1325</v>
      </c>
      <c r="J30" s="47"/>
    </row>
    <row r="31" spans="1:10" s="1" customFormat="1" ht="12.75" customHeight="1" thickBot="1" x14ac:dyDescent="0.25">
      <c r="A31" s="44"/>
      <c r="B31" s="51"/>
      <c r="C31" s="37" t="s">
        <v>5</v>
      </c>
      <c r="D31" s="38"/>
      <c r="E31" s="39"/>
      <c r="F31" s="7">
        <f>SUM(F27:F30)</f>
        <v>38</v>
      </c>
      <c r="G31" s="8">
        <f>SUM(G27:G30)</f>
        <v>68</v>
      </c>
      <c r="H31" s="9"/>
      <c r="I31" s="34">
        <f>SUM(I27:I30)</f>
        <v>1700</v>
      </c>
      <c r="J31" s="47"/>
    </row>
    <row r="32" spans="1:10" s="1" customFormat="1" ht="13.5" customHeight="1" x14ac:dyDescent="0.2">
      <c r="A32" s="44"/>
      <c r="B32" s="50" t="s">
        <v>15</v>
      </c>
      <c r="C32" s="2" t="s">
        <v>10</v>
      </c>
      <c r="D32" s="14" t="s">
        <v>7</v>
      </c>
      <c r="E32" s="15" t="s">
        <v>4</v>
      </c>
      <c r="F32" s="5">
        <v>5</v>
      </c>
      <c r="G32" s="5">
        <v>8</v>
      </c>
      <c r="H32" s="16">
        <v>25</v>
      </c>
      <c r="I32" s="33">
        <f>H32*G32</f>
        <v>200</v>
      </c>
      <c r="J32" s="47"/>
    </row>
    <row r="33" spans="1:12" s="1" customFormat="1" ht="12.75" customHeight="1" x14ac:dyDescent="0.2">
      <c r="A33" s="44"/>
      <c r="B33" s="50"/>
      <c r="C33" s="2" t="s">
        <v>10</v>
      </c>
      <c r="D33" s="15" t="s">
        <v>9</v>
      </c>
      <c r="E33" s="15" t="s">
        <v>4</v>
      </c>
      <c r="F33" s="5">
        <v>5</v>
      </c>
      <c r="G33" s="5">
        <v>8</v>
      </c>
      <c r="H33" s="16">
        <v>25</v>
      </c>
      <c r="I33" s="33">
        <f>H33*G33</f>
        <v>200</v>
      </c>
      <c r="J33" s="47"/>
    </row>
    <row r="34" spans="1:12" s="1" customFormat="1" ht="13.5" customHeight="1" thickBot="1" x14ac:dyDescent="0.25">
      <c r="A34" s="44"/>
      <c r="B34" s="50"/>
      <c r="C34" s="2" t="s">
        <v>10</v>
      </c>
      <c r="D34" s="3" t="s">
        <v>3</v>
      </c>
      <c r="E34" s="4" t="s">
        <v>4</v>
      </c>
      <c r="F34" s="5">
        <v>30</v>
      </c>
      <c r="G34" s="5">
        <v>55</v>
      </c>
      <c r="H34" s="6">
        <v>25</v>
      </c>
      <c r="I34" s="33">
        <f>H34*G34</f>
        <v>1375</v>
      </c>
      <c r="J34" s="47"/>
    </row>
    <row r="35" spans="1:12" s="1" customFormat="1" ht="12.75" customHeight="1" thickBot="1" x14ac:dyDescent="0.25">
      <c r="A35" s="45"/>
      <c r="B35" s="51"/>
      <c r="C35" s="37" t="s">
        <v>5</v>
      </c>
      <c r="D35" s="38"/>
      <c r="E35" s="39"/>
      <c r="F35" s="7">
        <f>SUM(F32:F34)</f>
        <v>40</v>
      </c>
      <c r="G35" s="8">
        <f>SUM(G32:G34)</f>
        <v>71</v>
      </c>
      <c r="H35" s="9"/>
      <c r="I35" s="34">
        <f>SUM(I32:I34)</f>
        <v>1775</v>
      </c>
      <c r="J35" s="47"/>
    </row>
    <row r="36" spans="1:12" ht="16.5" thickBot="1" x14ac:dyDescent="0.3">
      <c r="A36" s="40" t="s">
        <v>27</v>
      </c>
      <c r="B36" s="41"/>
      <c r="C36" s="41"/>
      <c r="D36" s="41"/>
      <c r="E36" s="42"/>
      <c r="F36" s="35">
        <f>F9+F14+F19+F22+F26+F31+F35</f>
        <v>1146</v>
      </c>
      <c r="G36" s="35">
        <f t="shared" ref="G36" si="1">G9+G14+G19+G22+G26+G31+G35</f>
        <v>2029</v>
      </c>
      <c r="H36" s="35"/>
      <c r="I36" s="36">
        <f>I9+I14+I19+I22+I26+I31+I35</f>
        <v>93175</v>
      </c>
      <c r="J36" s="48"/>
    </row>
    <row r="37" spans="1:12" ht="21" x14ac:dyDescent="0.35">
      <c r="F37" s="18"/>
      <c r="G37" s="18"/>
      <c r="H37" s="18"/>
      <c r="I37" s="18"/>
      <c r="J37" s="18"/>
      <c r="L37" s="18"/>
    </row>
  </sheetData>
  <mergeCells count="18">
    <mergeCell ref="A1:J1"/>
    <mergeCell ref="B5:B9"/>
    <mergeCell ref="C9:E9"/>
    <mergeCell ref="B10:B14"/>
    <mergeCell ref="C14:E14"/>
    <mergeCell ref="C35:E35"/>
    <mergeCell ref="C26:E26"/>
    <mergeCell ref="A36:E36"/>
    <mergeCell ref="A5:A35"/>
    <mergeCell ref="J5:J36"/>
    <mergeCell ref="B15:B19"/>
    <mergeCell ref="C19:E19"/>
    <mergeCell ref="B20:B22"/>
    <mergeCell ref="C22:E22"/>
    <mergeCell ref="B23:B26"/>
    <mergeCell ref="B27:B31"/>
    <mergeCell ref="C31:E31"/>
    <mergeCell ref="B32:B35"/>
  </mergeCells>
  <pageMargins left="0.23" right="0.2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2025-06-19T12:33:19Z</cp:lastPrinted>
  <dcterms:created xsi:type="dcterms:W3CDTF">2025-03-26T13:37:27Z</dcterms:created>
  <dcterms:modified xsi:type="dcterms:W3CDTF">2025-06-23T13:17:08Z</dcterms:modified>
</cp:coreProperties>
</file>