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sa2\Desktop\Приложения\"/>
    </mc:Choice>
  </mc:AlternateContent>
  <xr:revisionPtr revIDLastSave="0" documentId="13_ncr:1_{C3C6BFFC-B5D6-4EDF-8D27-CD9E54F326C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Прил. 2" sheetId="20" r:id="rId1"/>
    <sheet name="Прил. 3" sheetId="22" r:id="rId2"/>
  </sheets>
  <definedNames>
    <definedName name="_xlnm._FilterDatabase" localSheetId="0" hidden="1">'Прил. 2'!$B$2:$K$30</definedName>
  </definedNames>
  <calcPr calcId="191029"/>
</workbook>
</file>

<file path=xl/calcChain.xml><?xml version="1.0" encoding="utf-8"?>
<calcChain xmlns="http://schemas.openxmlformats.org/spreadsheetml/2006/main">
  <c r="F29" i="20" l="1"/>
  <c r="E29" i="20"/>
  <c r="J28" i="20"/>
  <c r="K28" i="20" s="1"/>
  <c r="J27" i="20"/>
  <c r="K27" i="20" s="1"/>
  <c r="I26" i="20"/>
  <c r="K26" i="20" s="1"/>
  <c r="J25" i="20"/>
  <c r="K25" i="20" s="1"/>
  <c r="J24" i="20"/>
  <c r="K24" i="20" s="1"/>
  <c r="J23" i="20"/>
  <c r="K23" i="20" s="1"/>
  <c r="I22" i="20"/>
  <c r="K22" i="20" s="1"/>
  <c r="I21" i="20"/>
  <c r="K21" i="20" s="1"/>
  <c r="I20" i="20"/>
  <c r="K20" i="20" s="1"/>
  <c r="I19" i="20"/>
  <c r="K19" i="20" s="1"/>
  <c r="I18" i="20"/>
  <c r="K18" i="20" s="1"/>
  <c r="K29" i="20" l="1"/>
  <c r="F17" i="20" l="1"/>
  <c r="F30" i="20" s="1"/>
  <c r="E17" i="20"/>
  <c r="E30" i="20" s="1"/>
  <c r="I16" i="20"/>
  <c r="K16" i="20" s="1"/>
  <c r="J15" i="20"/>
  <c r="K15" i="20" s="1"/>
  <c r="J14" i="20"/>
  <c r="K14" i="20" s="1"/>
  <c r="J13" i="20"/>
  <c r="K13" i="20" s="1"/>
  <c r="J12" i="20"/>
  <c r="K12" i="20" s="1"/>
  <c r="I11" i="20"/>
  <c r="K11" i="20" s="1"/>
  <c r="I10" i="20"/>
  <c r="K10" i="20" s="1"/>
  <c r="I9" i="20"/>
  <c r="K9" i="20" s="1"/>
  <c r="J8" i="20"/>
  <c r="K8" i="20" s="1"/>
  <c r="J7" i="20"/>
  <c r="K7" i="20" s="1"/>
  <c r="J6" i="20"/>
  <c r="K6" i="20" s="1"/>
  <c r="I4" i="20"/>
  <c r="K4" i="20" s="1"/>
  <c r="I3" i="20"/>
  <c r="K3" i="20" s="1"/>
  <c r="J5" i="20" l="1"/>
  <c r="K5" i="20" s="1"/>
  <c r="K17" i="20" s="1"/>
  <c r="K30" i="20" s="1"/>
</calcChain>
</file>

<file path=xl/sharedStrings.xml><?xml version="1.0" encoding="utf-8"?>
<sst xmlns="http://schemas.openxmlformats.org/spreadsheetml/2006/main" count="91" uniqueCount="52">
  <si>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</si>
  <si>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</si>
  <si>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</si>
  <si>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</si>
  <si>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</si>
  <si>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</si>
  <si>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</si>
  <si>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</si>
  <si>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</si>
  <si>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</si>
  <si>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</si>
  <si>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</si>
  <si>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</si>
  <si>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</si>
  <si>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</si>
  <si>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</si>
  <si>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</si>
  <si>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Цер</t>
  </si>
  <si>
    <t>Трупи за бичене до 29 см.</t>
  </si>
  <si>
    <t>Трупи за бичене над 30 см.</t>
  </si>
  <si>
    <t>Фурнир</t>
  </si>
  <si>
    <t>Траверси</t>
  </si>
  <si>
    <t>Трупи за бичене над 50 см.</t>
  </si>
  <si>
    <t>Ясен</t>
  </si>
  <si>
    <t>Клен</t>
  </si>
  <si>
    <t>45 а</t>
  </si>
  <si>
    <t>Обект №</t>
  </si>
  <si>
    <t xml:space="preserve">ПРИЛОЖЕНИЕ 3 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</si>
  <si>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</si>
  <si>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</si>
  <si>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2025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</si>
  <si>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</si>
  <si>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</si>
  <si>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</si>
  <si>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</si>
  <si>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</si>
  <si>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</si>
  <si>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>Приложение 2</t>
  </si>
  <si>
    <t>79 г</t>
  </si>
  <si>
    <t>3-44-25</t>
  </si>
  <si>
    <t>Всичко за обект 3-44-25</t>
  </si>
  <si>
    <t>за обект №3-44-25, ТП " ДЛС Шерба"</t>
  </si>
  <si>
    <t xml:space="preserve"> ЗА ПРОДАВАЧА:…………………..                                                                                  КУПУВАЧА:……………</t>
  </si>
  <si>
    <t>инж. Й. Радославов</t>
  </si>
  <si>
    <t>Директор при ТП ДЛС ,, Шерба ''</t>
  </si>
  <si>
    <t>Управител</t>
  </si>
  <si>
    <t>ЗА ПОДАВАЧА: ....................................</t>
  </si>
  <si>
    <t>ЗА КУПУВАЧА: ................................</t>
  </si>
  <si>
    <t>Ръководител счет. отдел: ................................</t>
  </si>
  <si>
    <t>А. Иванов</t>
  </si>
  <si>
    <t>/заличено на осн. чл. 59 от ЗЗЛД/</t>
  </si>
  <si>
    <t>към Договор №73/ПДК/от 06.06.2025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</si>
</sst>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1" fontId="2" fillId="0" borderId="2" xfId="1" applyNumberFormat="1" applyFont="1" applyBorder="1" applyAlignment="1">
      <alignment horizontal="right"/>
    </xf>
    <xf numFmtId="1" fontId="2" fillId="0" borderId="1" xfId="1" applyNumberFormat="1" applyFont="1" applyBorder="1" applyAlignment="1">
      <alignment horizontal="right" vertical="top"/>
    </xf>
    <xf numFmtId="0" fontId="2" fillId="0" borderId="1" xfId="0" applyFont="1" applyBorder="1"/>
    <xf numFmtId="0" fontId="2" fillId="0" borderId="2" xfId="0" applyFont="1" applyBorder="1"/>
    <xf numFmtId="0" fontId="2" fillId="3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1" fontId="9" fillId="0" borderId="0" xfId="0" applyNumberFormat="1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5" fillId="0" borderId="0" xfId="0" applyFont="1"/>
    <xf numFmtId="0" fontId="2" fillId="0" borderId="0" xfId="0" applyFont="1"/>
    <xf numFmtId="0" fontId="10" fillId="0" borderId="0" xfId="0" applyFont="1"/>
    <xf numFmtId="0" fontId="12" fillId="0" borderId="0" xfId="0" applyFont="1" applyAlignment="1">
      <alignment vertical="center"/>
    </xf>
    <xf numFmtId="0" fontId="12" fillId="0" borderId="0" xfId="0" applyFont="1"/>
    <xf numFmtId="0" fontId="13" fillId="0" borderId="0" xfId="0" applyFont="1"/>
    <xf numFmtId="0" fontId="5" fillId="0" borderId="1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6305550" y="4867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6305550" y="10868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6305550" y="12068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6305550" y="1266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6305550" y="13401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6"/>
  <sheetViews>
    <sheetView workbookViewId="0">
      <selection activeCell="K37" sqref="K37"/>
    </sheetView>
  </sheetViews>
  <sheetFormatPr defaultRowHeight="15.75" x14ac:dyDescent="0.25"/>
  <cols>
    <col min="1" max="1" width="9.140625" style="19"/>
    <col min="2" max="2" width="10.42578125" style="19" customWidth="1"/>
    <col min="3" max="3" width="11" style="19" customWidth="1"/>
    <col min="4" max="4" width="35" style="19" customWidth="1"/>
    <col min="5" max="5" width="9.140625" style="19"/>
    <col min="6" max="6" width="9.42578125" style="19" customWidth="1"/>
    <col min="7" max="8" width="9.140625" style="19"/>
    <col min="9" max="10" width="10.42578125" style="19" customWidth="1"/>
    <col min="11" max="11" width="11.85546875" style="19" customWidth="1"/>
    <col min="12" max="16384" width="9.140625" style="19"/>
  </cols>
  <sheetData>
    <row r="1" spans="1:11" x14ac:dyDescent="0.25">
      <c r="D1" s="19" t="s">
        <v>37</v>
      </c>
    </row>
    <row r="2" spans="1:11" ht="126" x14ac:dyDescent="0.25">
      <c r="A2" s="20" t="s">
        <v>26</v>
      </c>
      <c r="B2" s="17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1" x14ac:dyDescent="0.25">
      <c r="A3" s="39" t="s">
        <v>39</v>
      </c>
      <c r="B3" s="40" t="s">
        <v>25</v>
      </c>
      <c r="C3" s="3" t="s">
        <v>15</v>
      </c>
      <c r="D3" s="4" t="s">
        <v>19</v>
      </c>
      <c r="E3" s="13">
        <v>2</v>
      </c>
      <c r="F3" s="7"/>
      <c r="G3" s="5">
        <v>164</v>
      </c>
      <c r="H3" s="5"/>
      <c r="I3" s="5">
        <f>E3*G3</f>
        <v>328</v>
      </c>
      <c r="J3" s="5"/>
      <c r="K3" s="5">
        <f>I3</f>
        <v>328</v>
      </c>
    </row>
    <row r="4" spans="1:11" x14ac:dyDescent="0.25">
      <c r="A4" s="39"/>
      <c r="B4" s="40"/>
      <c r="C4" s="3" t="s">
        <v>15</v>
      </c>
      <c r="D4" s="4" t="s">
        <v>18</v>
      </c>
      <c r="E4" s="6">
        <v>3</v>
      </c>
      <c r="F4" s="7"/>
      <c r="G4" s="5">
        <v>144</v>
      </c>
      <c r="H4" s="5"/>
      <c r="I4" s="5">
        <f>E4*G4</f>
        <v>432</v>
      </c>
      <c r="J4" s="5"/>
      <c r="K4" s="5">
        <f>I4</f>
        <v>432</v>
      </c>
    </row>
    <row r="5" spans="1:11" x14ac:dyDescent="0.25">
      <c r="A5" s="39"/>
      <c r="B5" s="40"/>
      <c r="C5" s="3" t="s">
        <v>15</v>
      </c>
      <c r="D5" s="4" t="s">
        <v>16</v>
      </c>
      <c r="E5" s="6">
        <v>6</v>
      </c>
      <c r="F5" s="7">
        <v>11</v>
      </c>
      <c r="G5" s="5"/>
      <c r="H5" s="5">
        <v>37</v>
      </c>
      <c r="I5" s="5"/>
      <c r="J5" s="5">
        <f>F5*H5</f>
        <v>407</v>
      </c>
      <c r="K5" s="5">
        <f>J5</f>
        <v>407</v>
      </c>
    </row>
    <row r="6" spans="1:11" x14ac:dyDescent="0.25">
      <c r="A6" s="39"/>
      <c r="B6" s="40"/>
      <c r="C6" s="3" t="s">
        <v>15</v>
      </c>
      <c r="D6" s="4" t="s">
        <v>10</v>
      </c>
      <c r="E6" s="6">
        <v>8</v>
      </c>
      <c r="F6" s="7">
        <v>15</v>
      </c>
      <c r="G6" s="5"/>
      <c r="H6" s="5">
        <v>37</v>
      </c>
      <c r="I6" s="5"/>
      <c r="J6" s="5">
        <f>F6*H6</f>
        <v>555</v>
      </c>
      <c r="K6" s="5">
        <f>J6</f>
        <v>555</v>
      </c>
    </row>
    <row r="7" spans="1:11" x14ac:dyDescent="0.25">
      <c r="A7" s="39"/>
      <c r="B7" s="40"/>
      <c r="C7" s="3" t="s">
        <v>15</v>
      </c>
      <c r="D7" s="4" t="s">
        <v>11</v>
      </c>
      <c r="E7" s="6">
        <v>182</v>
      </c>
      <c r="F7" s="7">
        <v>303</v>
      </c>
      <c r="G7" s="5"/>
      <c r="H7" s="5">
        <v>37</v>
      </c>
      <c r="I7" s="5"/>
      <c r="J7" s="5">
        <f>F7*H7</f>
        <v>11211</v>
      </c>
      <c r="K7" s="5">
        <f>J7</f>
        <v>11211</v>
      </c>
    </row>
    <row r="8" spans="1:11" x14ac:dyDescent="0.25">
      <c r="A8" s="39"/>
      <c r="B8" s="40"/>
      <c r="C8" s="3" t="s">
        <v>15</v>
      </c>
      <c r="D8" s="4" t="s">
        <v>12</v>
      </c>
      <c r="E8" s="6">
        <v>95</v>
      </c>
      <c r="F8" s="7">
        <v>173</v>
      </c>
      <c r="G8" s="5"/>
      <c r="H8" s="5">
        <v>37</v>
      </c>
      <c r="I8" s="5"/>
      <c r="J8" s="5">
        <f>F8*H8</f>
        <v>6401</v>
      </c>
      <c r="K8" s="5">
        <f>J8</f>
        <v>6401</v>
      </c>
    </row>
    <row r="9" spans="1:11" x14ac:dyDescent="0.25">
      <c r="A9" s="39"/>
      <c r="B9" s="40"/>
      <c r="C9" s="3" t="s">
        <v>15</v>
      </c>
      <c r="D9" s="4" t="s">
        <v>13</v>
      </c>
      <c r="E9" s="6">
        <v>2</v>
      </c>
      <c r="F9" s="7"/>
      <c r="G9" s="5">
        <v>89</v>
      </c>
      <c r="H9" s="5"/>
      <c r="I9" s="5">
        <f>E9*G9</f>
        <v>178</v>
      </c>
      <c r="J9" s="5"/>
      <c r="K9" s="5">
        <f>I9</f>
        <v>178</v>
      </c>
    </row>
    <row r="10" spans="1:11" x14ac:dyDescent="0.25">
      <c r="A10" s="39"/>
      <c r="B10" s="40"/>
      <c r="C10" s="3" t="s">
        <v>17</v>
      </c>
      <c r="D10" s="4" t="s">
        <v>19</v>
      </c>
      <c r="E10" s="13">
        <v>1</v>
      </c>
      <c r="F10" s="7"/>
      <c r="G10" s="5">
        <v>87</v>
      </c>
      <c r="H10" s="5"/>
      <c r="I10" s="5">
        <f>E10*G10</f>
        <v>87</v>
      </c>
      <c r="J10" s="5"/>
      <c r="K10" s="5">
        <f>I10</f>
        <v>87</v>
      </c>
    </row>
    <row r="11" spans="1:11" x14ac:dyDescent="0.25">
      <c r="A11" s="39"/>
      <c r="B11" s="40"/>
      <c r="C11" s="3" t="s">
        <v>17</v>
      </c>
      <c r="D11" s="4" t="s">
        <v>18</v>
      </c>
      <c r="E11" s="6">
        <v>2</v>
      </c>
      <c r="F11" s="7"/>
      <c r="G11" s="5">
        <v>87</v>
      </c>
      <c r="H11" s="15"/>
      <c r="I11" s="5">
        <f>E11*G11</f>
        <v>174</v>
      </c>
      <c r="J11" s="15"/>
      <c r="K11" s="5">
        <f>I11</f>
        <v>174</v>
      </c>
    </row>
    <row r="12" spans="1:11" x14ac:dyDescent="0.25">
      <c r="A12" s="39"/>
      <c r="B12" s="40"/>
      <c r="C12" s="3" t="s">
        <v>17</v>
      </c>
      <c r="D12" s="4" t="s">
        <v>16</v>
      </c>
      <c r="E12" s="6">
        <v>1</v>
      </c>
      <c r="F12" s="7">
        <v>2</v>
      </c>
      <c r="G12" s="5"/>
      <c r="H12" s="5">
        <v>37</v>
      </c>
      <c r="I12" s="5"/>
      <c r="J12" s="5">
        <f>F12*H12</f>
        <v>74</v>
      </c>
      <c r="K12" s="5">
        <f>J12</f>
        <v>74</v>
      </c>
    </row>
    <row r="13" spans="1:11" x14ac:dyDescent="0.25">
      <c r="A13" s="39"/>
      <c r="B13" s="40"/>
      <c r="C13" s="3" t="s">
        <v>17</v>
      </c>
      <c r="D13" s="4" t="s">
        <v>10</v>
      </c>
      <c r="E13" s="6">
        <v>1</v>
      </c>
      <c r="F13" s="7">
        <v>2</v>
      </c>
      <c r="G13" s="5"/>
      <c r="H13" s="5">
        <v>37</v>
      </c>
      <c r="I13" s="5"/>
      <c r="J13" s="5">
        <f>F13*H13</f>
        <v>74</v>
      </c>
      <c r="K13" s="5">
        <f>J13</f>
        <v>74</v>
      </c>
    </row>
    <row r="14" spans="1:11" x14ac:dyDescent="0.25">
      <c r="A14" s="39"/>
      <c r="B14" s="40"/>
      <c r="C14" s="3" t="s">
        <v>17</v>
      </c>
      <c r="D14" s="4" t="s">
        <v>11</v>
      </c>
      <c r="E14" s="6">
        <v>9</v>
      </c>
      <c r="F14" s="7">
        <v>15</v>
      </c>
      <c r="G14" s="5"/>
      <c r="H14" s="5">
        <v>37</v>
      </c>
      <c r="I14" s="5"/>
      <c r="J14" s="5">
        <f>F14*H14</f>
        <v>555</v>
      </c>
      <c r="K14" s="5">
        <f>J14</f>
        <v>555</v>
      </c>
    </row>
    <row r="15" spans="1:11" x14ac:dyDescent="0.25">
      <c r="A15" s="39"/>
      <c r="B15" s="40"/>
      <c r="C15" s="3" t="s">
        <v>17</v>
      </c>
      <c r="D15" s="4" t="s">
        <v>12</v>
      </c>
      <c r="E15" s="15">
        <v>6</v>
      </c>
      <c r="F15" s="7">
        <v>11</v>
      </c>
      <c r="G15" s="5"/>
      <c r="H15" s="5">
        <v>37</v>
      </c>
      <c r="I15" s="5"/>
      <c r="J15" s="5">
        <f>F15*H15</f>
        <v>407</v>
      </c>
      <c r="K15" s="5">
        <f>J15</f>
        <v>407</v>
      </c>
    </row>
    <row r="16" spans="1:11" x14ac:dyDescent="0.25">
      <c r="A16" s="39"/>
      <c r="B16" s="40"/>
      <c r="C16" s="3" t="s">
        <v>17</v>
      </c>
      <c r="D16" s="4" t="s">
        <v>13</v>
      </c>
      <c r="E16" s="16">
        <v>1</v>
      </c>
      <c r="F16" s="14"/>
      <c r="G16" s="5">
        <v>85</v>
      </c>
      <c r="H16" s="5"/>
      <c r="I16" s="5">
        <f>E16*G16</f>
        <v>85</v>
      </c>
      <c r="J16" s="5"/>
      <c r="K16" s="5">
        <f>I16</f>
        <v>85</v>
      </c>
    </row>
    <row r="17" spans="1:15" x14ac:dyDescent="0.25">
      <c r="A17" s="39"/>
      <c r="B17" s="41"/>
      <c r="C17" s="8"/>
      <c r="D17" s="9" t="s">
        <v>14</v>
      </c>
      <c r="E17" s="10">
        <f>SUM(E3:E16)</f>
        <v>319</v>
      </c>
      <c r="F17" s="10">
        <f>SUM(F3:F16)</f>
        <v>532</v>
      </c>
      <c r="G17" s="11"/>
      <c r="H17" s="11"/>
      <c r="I17" s="12"/>
      <c r="J17" s="12"/>
      <c r="K17" s="12">
        <f>SUM(K3:K16)</f>
        <v>20968</v>
      </c>
    </row>
    <row r="18" spans="1:15" s="29" customFormat="1" x14ac:dyDescent="0.25">
      <c r="A18" s="39"/>
      <c r="B18" s="42" t="s">
        <v>38</v>
      </c>
      <c r="C18" s="3" t="s">
        <v>23</v>
      </c>
      <c r="D18" s="4" t="s">
        <v>20</v>
      </c>
      <c r="E18" s="6">
        <v>9</v>
      </c>
      <c r="F18" s="7"/>
      <c r="G18" s="5">
        <v>314</v>
      </c>
      <c r="H18" s="5"/>
      <c r="I18" s="5">
        <f>E18*G18</f>
        <v>2826</v>
      </c>
      <c r="J18" s="5"/>
      <c r="K18" s="5">
        <f>I18</f>
        <v>2826</v>
      </c>
      <c r="O18" s="30"/>
    </row>
    <row r="19" spans="1:15" s="29" customFormat="1" x14ac:dyDescent="0.25">
      <c r="A19" s="39"/>
      <c r="B19" s="42"/>
      <c r="C19" s="3" t="s">
        <v>23</v>
      </c>
      <c r="D19" s="4" t="s">
        <v>21</v>
      </c>
      <c r="E19" s="6">
        <v>18</v>
      </c>
      <c r="F19" s="7"/>
      <c r="G19" s="5">
        <v>194</v>
      </c>
      <c r="H19" s="5"/>
      <c r="I19" s="5">
        <f t="shared" ref="I19:I22" si="0">E19*G19</f>
        <v>3492</v>
      </c>
      <c r="J19" s="5"/>
      <c r="K19" s="5">
        <f t="shared" ref="K19:K22" si="1">I19</f>
        <v>3492</v>
      </c>
      <c r="O19" s="30"/>
    </row>
    <row r="20" spans="1:15" s="29" customFormat="1" x14ac:dyDescent="0.25">
      <c r="A20" s="39"/>
      <c r="B20" s="42"/>
      <c r="C20" s="3" t="s">
        <v>23</v>
      </c>
      <c r="D20" s="4" t="s">
        <v>22</v>
      </c>
      <c r="E20" s="6">
        <v>30</v>
      </c>
      <c r="F20" s="7"/>
      <c r="G20" s="5">
        <v>189</v>
      </c>
      <c r="H20" s="5"/>
      <c r="I20" s="5">
        <f t="shared" si="0"/>
        <v>5670</v>
      </c>
      <c r="J20" s="5"/>
      <c r="K20" s="5">
        <f t="shared" si="1"/>
        <v>5670</v>
      </c>
      <c r="O20" s="30"/>
    </row>
    <row r="21" spans="1:15" s="29" customFormat="1" x14ac:dyDescent="0.25">
      <c r="A21" s="39"/>
      <c r="B21" s="42"/>
      <c r="C21" s="3" t="s">
        <v>23</v>
      </c>
      <c r="D21" s="4" t="s">
        <v>19</v>
      </c>
      <c r="E21" s="6">
        <v>110</v>
      </c>
      <c r="F21" s="7"/>
      <c r="G21" s="5">
        <v>134</v>
      </c>
      <c r="H21" s="5"/>
      <c r="I21" s="5">
        <f t="shared" si="0"/>
        <v>14740</v>
      </c>
      <c r="J21" s="5"/>
      <c r="K21" s="5">
        <f t="shared" si="1"/>
        <v>14740</v>
      </c>
      <c r="O21" s="30"/>
    </row>
    <row r="22" spans="1:15" s="29" customFormat="1" x14ac:dyDescent="0.25">
      <c r="A22" s="39"/>
      <c r="B22" s="42"/>
      <c r="C22" s="3" t="s">
        <v>23</v>
      </c>
      <c r="D22" s="4" t="s">
        <v>18</v>
      </c>
      <c r="E22" s="6">
        <v>19</v>
      </c>
      <c r="F22" s="7"/>
      <c r="G22" s="5">
        <v>89</v>
      </c>
      <c r="H22" s="5"/>
      <c r="I22" s="5">
        <f t="shared" si="0"/>
        <v>1691</v>
      </c>
      <c r="J22" s="5"/>
      <c r="K22" s="5">
        <f t="shared" si="1"/>
        <v>1691</v>
      </c>
      <c r="O22" s="30"/>
    </row>
    <row r="23" spans="1:15" s="29" customFormat="1" x14ac:dyDescent="0.25">
      <c r="A23" s="39"/>
      <c r="B23" s="42"/>
      <c r="C23" s="3" t="s">
        <v>23</v>
      </c>
      <c r="D23" s="4" t="s">
        <v>10</v>
      </c>
      <c r="E23" s="6">
        <v>7</v>
      </c>
      <c r="F23" s="7">
        <v>12</v>
      </c>
      <c r="G23" s="5"/>
      <c r="H23" s="5">
        <v>31</v>
      </c>
      <c r="I23" s="5"/>
      <c r="J23" s="5">
        <f>F23*H23</f>
        <v>372</v>
      </c>
      <c r="K23" s="5">
        <f>J23</f>
        <v>372</v>
      </c>
      <c r="O23" s="30"/>
    </row>
    <row r="24" spans="1:15" s="29" customFormat="1" x14ac:dyDescent="0.25">
      <c r="A24" s="39"/>
      <c r="B24" s="42"/>
      <c r="C24" s="3" t="s">
        <v>23</v>
      </c>
      <c r="D24" s="4" t="s">
        <v>11</v>
      </c>
      <c r="E24" s="6">
        <v>210</v>
      </c>
      <c r="F24" s="7">
        <v>350</v>
      </c>
      <c r="G24" s="5"/>
      <c r="H24" s="5">
        <v>31</v>
      </c>
      <c r="I24" s="5"/>
      <c r="J24" s="5">
        <f t="shared" ref="J24:J25" si="2">F24*H24</f>
        <v>10850</v>
      </c>
      <c r="K24" s="5">
        <f t="shared" ref="K24:K25" si="3">J24</f>
        <v>10850</v>
      </c>
      <c r="O24" s="30"/>
    </row>
    <row r="25" spans="1:15" s="29" customFormat="1" x14ac:dyDescent="0.25">
      <c r="A25" s="39"/>
      <c r="B25" s="42"/>
      <c r="C25" s="3" t="s">
        <v>23</v>
      </c>
      <c r="D25" s="4" t="s">
        <v>12</v>
      </c>
      <c r="E25" s="6">
        <v>90</v>
      </c>
      <c r="F25" s="7">
        <v>164</v>
      </c>
      <c r="G25" s="5"/>
      <c r="H25" s="5">
        <v>31</v>
      </c>
      <c r="I25" s="5"/>
      <c r="J25" s="5">
        <f t="shared" si="2"/>
        <v>5084</v>
      </c>
      <c r="K25" s="5">
        <f t="shared" si="3"/>
        <v>5084</v>
      </c>
      <c r="O25" s="30"/>
    </row>
    <row r="26" spans="1:15" s="29" customFormat="1" x14ac:dyDescent="0.25">
      <c r="A26" s="39"/>
      <c r="B26" s="42"/>
      <c r="C26" s="3" t="s">
        <v>23</v>
      </c>
      <c r="D26" s="4" t="s">
        <v>13</v>
      </c>
      <c r="E26" s="6">
        <v>23</v>
      </c>
      <c r="F26" s="7"/>
      <c r="G26" s="5">
        <v>74</v>
      </c>
      <c r="H26" s="5"/>
      <c r="I26" s="5">
        <f>E26*G26</f>
        <v>1702</v>
      </c>
      <c r="J26" s="5"/>
      <c r="K26" s="5">
        <f>I26</f>
        <v>1702</v>
      </c>
      <c r="O26" s="30"/>
    </row>
    <row r="27" spans="1:15" s="29" customFormat="1" x14ac:dyDescent="0.25">
      <c r="A27" s="39"/>
      <c r="B27" s="42"/>
      <c r="C27" s="3" t="s">
        <v>24</v>
      </c>
      <c r="D27" s="4" t="s">
        <v>11</v>
      </c>
      <c r="E27" s="6">
        <v>4</v>
      </c>
      <c r="F27" s="7">
        <v>7</v>
      </c>
      <c r="G27" s="5"/>
      <c r="H27" s="5">
        <v>37</v>
      </c>
      <c r="I27" s="5"/>
      <c r="J27" s="5">
        <f t="shared" ref="J27:J28" si="4">F27*H27</f>
        <v>259</v>
      </c>
      <c r="K27" s="5">
        <f t="shared" ref="K27:K28" si="5">J27</f>
        <v>259</v>
      </c>
      <c r="O27" s="30"/>
    </row>
    <row r="28" spans="1:15" s="29" customFormat="1" x14ac:dyDescent="0.25">
      <c r="A28" s="39"/>
      <c r="B28" s="42"/>
      <c r="C28" s="3" t="s">
        <v>24</v>
      </c>
      <c r="D28" s="4" t="s">
        <v>12</v>
      </c>
      <c r="E28" s="6">
        <v>2</v>
      </c>
      <c r="F28" s="7">
        <v>4</v>
      </c>
      <c r="G28" s="5"/>
      <c r="H28" s="5">
        <v>37</v>
      </c>
      <c r="I28" s="5"/>
      <c r="J28" s="5">
        <f t="shared" si="4"/>
        <v>148</v>
      </c>
      <c r="K28" s="5">
        <f t="shared" si="5"/>
        <v>148</v>
      </c>
      <c r="O28" s="30"/>
    </row>
    <row r="29" spans="1:15" s="29" customFormat="1" x14ac:dyDescent="0.25">
      <c r="A29" s="39"/>
      <c r="B29" s="43"/>
      <c r="C29" s="8"/>
      <c r="D29" s="9" t="s">
        <v>14</v>
      </c>
      <c r="E29" s="10">
        <f>SUM(E18:E28)</f>
        <v>522</v>
      </c>
      <c r="F29" s="10">
        <f>SUM(F18:F28)</f>
        <v>537</v>
      </c>
      <c r="G29" s="11"/>
      <c r="H29" s="11"/>
      <c r="I29" s="12"/>
      <c r="J29" s="12"/>
      <c r="K29" s="12">
        <f>SUM(K18:K28)</f>
        <v>46834</v>
      </c>
      <c r="O29" s="30"/>
    </row>
    <row r="30" spans="1:15" x14ac:dyDescent="0.25">
      <c r="A30" s="39"/>
      <c r="B30" s="18"/>
      <c r="C30" s="8"/>
      <c r="D30" s="9" t="s">
        <v>40</v>
      </c>
      <c r="E30" s="10">
        <f>E29+E17</f>
        <v>841</v>
      </c>
      <c r="F30" s="10">
        <f>F29+F17</f>
        <v>1069</v>
      </c>
      <c r="G30" s="11"/>
      <c r="H30" s="11"/>
      <c r="I30" s="12"/>
      <c r="J30" s="12"/>
      <c r="K30" s="12">
        <f>K29+K17</f>
        <v>67802</v>
      </c>
    </row>
    <row r="33" spans="3:10" x14ac:dyDescent="0.25">
      <c r="C33" s="33" t="s">
        <v>42</v>
      </c>
      <c r="D33" s="34"/>
      <c r="E33" s="34"/>
      <c r="F33" s="34"/>
      <c r="G33" s="34"/>
      <c r="H33" s="34"/>
      <c r="I33" s="34"/>
      <c r="J33" s="34"/>
    </row>
    <row r="34" spans="3:10" x14ac:dyDescent="0.25">
      <c r="C34" s="35" t="s">
        <v>43</v>
      </c>
      <c r="D34" s="35"/>
      <c r="E34" s="35"/>
      <c r="F34" s="35"/>
      <c r="G34" s="35"/>
      <c r="H34" s="35"/>
      <c r="I34" s="35" t="s">
        <v>49</v>
      </c>
      <c r="J34" s="35"/>
    </row>
    <row r="35" spans="3:10" x14ac:dyDescent="0.25">
      <c r="C35" s="35" t="s">
        <v>44</v>
      </c>
      <c r="D35" s="35"/>
      <c r="E35" s="35"/>
      <c r="F35" s="35"/>
      <c r="G35" s="35"/>
      <c r="H35" s="35"/>
      <c r="I35" s="35" t="s">
        <v>45</v>
      </c>
      <c r="J35" s="35"/>
    </row>
    <row r="36" spans="3:10" x14ac:dyDescent="0.25">
      <c r="C36"/>
      <c r="D36"/>
      <c r="E36"/>
      <c r="F36"/>
      <c r="G36"/>
      <c r="H36"/>
      <c r="I36"/>
      <c r="J36"/>
    </row>
  </sheetData>
  <autoFilter ref="B2:K30" xr:uid="{00000000-0009-0000-0000-000000000000}"/>
  <mergeCells count="3">
    <mergeCell ref="A3:A30"/>
    <mergeCell ref="B3:B17"/>
    <mergeCell ref="B18:B29"/>
  </mergeCells>
  <conditionalFormatting sqref="B2">
    <cfRule type="duplicateValues" dxfId="5" priority="17"/>
    <cfRule type="duplicateValues" dxfId="4" priority="18"/>
  </conditionalFormatting>
  <conditionalFormatting sqref="B3:B17 B30">
    <cfRule type="duplicateValues" dxfId="3" priority="21"/>
    <cfRule type="duplicateValues" dxfId="2" priority="22"/>
  </conditionalFormatting>
  <conditionalFormatting sqref="B18:B29">
    <cfRule type="duplicateValues" dxfId="1" priority="1"/>
    <cfRule type="duplicateValues" dxfId="0" priority="2"/>
  </conditionalFormatting>
  <pageMargins left="0.7" right="0.7" top="0.75" bottom="0.75" header="0.3" footer="0.3"/>
  <pageSetup paperSize="9" scale="9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:J22"/>
  <sheetViews>
    <sheetView tabSelected="1" workbookViewId="0">
      <selection activeCell="B5" sqref="B5:I5"/>
    </sheetView>
  </sheetViews>
  <sheetFormatPr defaultRowHeight="15" x14ac:dyDescent="0.25"/>
  <sheetData>
    <row r="4" spans="2:10" ht="15.75" x14ac:dyDescent="0.25">
      <c r="B4" s="44" t="s">
        <v>27</v>
      </c>
      <c r="C4" s="44"/>
      <c r="D4" s="44"/>
      <c r="E4" s="44"/>
      <c r="F4" s="44"/>
      <c r="G4" s="44"/>
      <c r="H4" s="44"/>
      <c r="I4" s="44"/>
    </row>
    <row r="5" spans="2:10" ht="15.75" x14ac:dyDescent="0.25">
      <c r="B5" s="45" t="s">
        <v>51</v>
      </c>
      <c r="C5" s="45"/>
      <c r="D5" s="45"/>
      <c r="E5" s="45"/>
      <c r="F5" s="45"/>
      <c r="G5" s="45"/>
      <c r="H5" s="45"/>
      <c r="I5" s="45"/>
    </row>
    <row r="6" spans="2:10" ht="15.75" x14ac:dyDescent="0.25">
      <c r="B6" s="46" t="s">
        <v>28</v>
      </c>
      <c r="C6" s="46"/>
      <c r="D6" s="46"/>
      <c r="E6" s="46"/>
      <c r="F6" s="46"/>
      <c r="G6" s="46"/>
      <c r="H6" s="46"/>
      <c r="I6" s="46"/>
    </row>
    <row r="7" spans="2:10" ht="15.75" x14ac:dyDescent="0.25">
      <c r="B7" s="45" t="s">
        <v>41</v>
      </c>
      <c r="C7" s="45"/>
      <c r="D7" s="45"/>
      <c r="E7" s="45"/>
      <c r="F7" s="45"/>
      <c r="G7" s="45"/>
      <c r="H7" s="45"/>
      <c r="I7" s="45"/>
    </row>
    <row r="8" spans="2:10" ht="15.75" x14ac:dyDescent="0.25">
      <c r="B8" s="21"/>
      <c r="C8" s="21"/>
      <c r="D8" s="21"/>
      <c r="E8" s="21"/>
      <c r="F8" s="21"/>
      <c r="G8" s="21"/>
      <c r="H8" s="21"/>
      <c r="I8" s="21"/>
    </row>
    <row r="9" spans="2:10" ht="15.75" x14ac:dyDescent="0.25">
      <c r="B9" s="21"/>
      <c r="C9" s="21"/>
      <c r="D9" s="21"/>
      <c r="E9" s="21"/>
      <c r="F9" s="21"/>
      <c r="G9" s="21"/>
      <c r="H9" s="21"/>
      <c r="I9" s="21"/>
    </row>
    <row r="10" spans="2:10" ht="15.75" x14ac:dyDescent="0.25">
      <c r="B10" s="21"/>
      <c r="C10" s="21"/>
      <c r="D10" s="21"/>
      <c r="E10" s="21"/>
      <c r="F10" s="21"/>
      <c r="G10" s="21"/>
      <c r="H10" s="21"/>
      <c r="I10" s="21"/>
    </row>
    <row r="11" spans="2:10" ht="15.75" x14ac:dyDescent="0.25">
      <c r="B11" s="47" t="s">
        <v>29</v>
      </c>
      <c r="C11" s="49" t="s">
        <v>30</v>
      </c>
      <c r="D11" s="50"/>
      <c r="E11" s="50"/>
      <c r="F11" s="51"/>
      <c r="G11" s="52" t="s">
        <v>31</v>
      </c>
      <c r="H11" s="21"/>
      <c r="I11" s="21"/>
    </row>
    <row r="12" spans="2:10" ht="15.75" x14ac:dyDescent="0.25">
      <c r="B12" s="48"/>
      <c r="C12" s="22" t="s">
        <v>32</v>
      </c>
      <c r="D12" s="22" t="s">
        <v>33</v>
      </c>
      <c r="E12" s="22" t="s">
        <v>34</v>
      </c>
      <c r="F12" s="22" t="s">
        <v>35</v>
      </c>
      <c r="G12" s="48"/>
      <c r="H12" s="21"/>
      <c r="I12" s="21"/>
    </row>
    <row r="13" spans="2:10" ht="15.75" x14ac:dyDescent="0.25">
      <c r="B13" s="23" t="s">
        <v>36</v>
      </c>
      <c r="C13" s="22"/>
      <c r="D13" s="22"/>
      <c r="E13" s="22">
        <v>421</v>
      </c>
      <c r="F13" s="22">
        <v>420</v>
      </c>
      <c r="G13" s="24">
        <v>841</v>
      </c>
      <c r="H13" s="21"/>
      <c r="I13" s="21"/>
    </row>
    <row r="14" spans="2:10" ht="15.75" x14ac:dyDescent="0.25">
      <c r="B14" s="21"/>
      <c r="C14" s="21"/>
      <c r="D14" s="21"/>
      <c r="E14" s="21"/>
      <c r="F14" s="21"/>
      <c r="G14" s="21"/>
      <c r="H14" s="21"/>
      <c r="I14" s="21"/>
    </row>
    <row r="15" spans="2:10" ht="15.75" x14ac:dyDescent="0.25">
      <c r="B15" s="25"/>
      <c r="C15" s="25"/>
      <c r="D15" s="25"/>
      <c r="E15" s="25"/>
      <c r="F15" s="25"/>
      <c r="G15" s="21"/>
      <c r="H15" s="25"/>
      <c r="I15" s="26"/>
    </row>
    <row r="16" spans="2:10" x14ac:dyDescent="0.25">
      <c r="B16" s="55" t="s">
        <v>46</v>
      </c>
      <c r="C16" s="55"/>
      <c r="D16" s="55"/>
      <c r="E16" s="36"/>
      <c r="F16" s="55" t="s">
        <v>47</v>
      </c>
      <c r="G16" s="55"/>
      <c r="H16" s="55"/>
      <c r="I16" s="55"/>
      <c r="J16" s="37"/>
    </row>
    <row r="17" spans="2:10" ht="15.75" x14ac:dyDescent="0.25">
      <c r="B17" s="35" t="s">
        <v>43</v>
      </c>
      <c r="C17" s="35"/>
      <c r="D17" s="36"/>
      <c r="E17" s="36"/>
      <c r="F17" s="37"/>
      <c r="G17" s="38" t="s">
        <v>49</v>
      </c>
      <c r="H17" s="38"/>
      <c r="I17" s="37"/>
      <c r="J17" s="37"/>
    </row>
    <row r="18" spans="2:10" ht="15.75" x14ac:dyDescent="0.25">
      <c r="B18" s="37"/>
      <c r="C18" s="37"/>
      <c r="D18" s="36"/>
      <c r="E18" s="36"/>
      <c r="F18" s="37"/>
      <c r="G18" s="37"/>
      <c r="H18" s="37"/>
      <c r="I18" s="37"/>
      <c r="J18" s="19"/>
    </row>
    <row r="19" spans="2:10" ht="15.75" x14ac:dyDescent="0.25">
      <c r="B19" s="55" t="s">
        <v>48</v>
      </c>
      <c r="C19" s="55"/>
      <c r="D19" s="55"/>
      <c r="E19" s="36"/>
      <c r="F19" s="36"/>
      <c r="G19" s="37"/>
      <c r="H19" s="37"/>
      <c r="I19" s="37"/>
      <c r="J19" s="19"/>
    </row>
    <row r="20" spans="2:10" x14ac:dyDescent="0.25">
      <c r="B20" s="32" t="s">
        <v>50</v>
      </c>
      <c r="C20" s="32"/>
      <c r="D20" s="32"/>
      <c r="E20" s="31"/>
      <c r="F20" s="31"/>
      <c r="G20" s="28"/>
      <c r="H20" s="56"/>
      <c r="I20" s="56"/>
      <c r="J20" s="56"/>
    </row>
    <row r="21" spans="2:10" x14ac:dyDescent="0.25">
      <c r="B21" s="53"/>
      <c r="C21" s="53"/>
      <c r="D21" s="53"/>
      <c r="E21" s="53"/>
      <c r="F21" s="27"/>
      <c r="G21" s="27"/>
      <c r="H21" s="27"/>
      <c r="I21" s="27"/>
    </row>
    <row r="22" spans="2:10" x14ac:dyDescent="0.25">
      <c r="B22" s="54"/>
      <c r="C22" s="54"/>
      <c r="D22" s="54"/>
      <c r="E22" s="32"/>
      <c r="F22" s="32"/>
      <c r="G22" s="27"/>
      <c r="H22" s="27"/>
      <c r="I22" s="27"/>
    </row>
  </sheetData>
  <mergeCells count="13">
    <mergeCell ref="B21:E21"/>
    <mergeCell ref="B22:D22"/>
    <mergeCell ref="B16:D16"/>
    <mergeCell ref="F16:I16"/>
    <mergeCell ref="B19:D19"/>
    <mergeCell ref="H20:J20"/>
    <mergeCell ref="B4:I4"/>
    <mergeCell ref="B5:I5"/>
    <mergeCell ref="B6:I6"/>
    <mergeCell ref="B7:I7"/>
    <mergeCell ref="B11:B12"/>
    <mergeCell ref="C11:F11"/>
    <mergeCell ref="G11:G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2</vt:i4>
      </vt:variant>
    </vt:vector>
  </HeadingPairs>
  <TitlesOfParts>
    <vt:vector size="2" baseType="lpstr">
      <vt:lpstr>Прил. 2</vt:lpstr>
      <vt:lpstr>Прил.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Kasa2</cp:lastModifiedBy>
  <cp:lastPrinted>2025-06-10T06:46:38Z</cp:lastPrinted>
  <dcterms:created xsi:type="dcterms:W3CDTF">2019-10-11T07:43:52Z</dcterms:created>
  <dcterms:modified xsi:type="dcterms:W3CDTF">2025-06-16T06:34:45Z</dcterms:modified>
</cp:coreProperties>
</file>