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ov\Desktop\Продажба 2025\Нова папка\"/>
    </mc:Choice>
  </mc:AlternateContent>
  <bookViews>
    <workbookView xWindow="0" yWindow="0" windowWidth="28800" windowHeight="12435"/>
  </bookViews>
  <sheets>
    <sheet name="ПРИЛ1_17-33-25" sheetId="5" r:id="rId1"/>
    <sheet name="ПРИЛ2_17-33-25" sheetId="9" r:id="rId2"/>
    <sheet name="ПРИЛ3_17-33-25" sheetId="10" r:id="rId3"/>
  </sheets>
  <definedNames>
    <definedName name="_xlnm._FilterDatabase" localSheetId="0" hidden="1">'ПРИЛ1_17-33-25'!$A$3:$H$20</definedName>
    <definedName name="_xlnm._FilterDatabase" localSheetId="1" hidden="1">'ПРИЛ2_17-33-25'!$A$3:$G$20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0" l="1"/>
  <c r="D20" i="9"/>
  <c r="D21" i="9" s="1"/>
  <c r="F19" i="9"/>
  <c r="F18" i="9"/>
  <c r="F20" i="9" s="1"/>
  <c r="D17" i="9"/>
  <c r="F16" i="9"/>
  <c r="F15" i="9"/>
  <c r="F14" i="9"/>
  <c r="F13" i="9"/>
  <c r="F12" i="9"/>
  <c r="F11" i="9"/>
  <c r="F10" i="9"/>
  <c r="F9" i="9"/>
  <c r="F8" i="9"/>
  <c r="F7" i="9"/>
  <c r="D6" i="9"/>
  <c r="F5" i="9"/>
  <c r="F4" i="9"/>
  <c r="F6" i="9" l="1"/>
  <c r="F17" i="9"/>
  <c r="F21" i="9" s="1"/>
  <c r="E21" i="9" s="1"/>
  <c r="D21" i="5"/>
  <c r="F20" i="5"/>
  <c r="D20" i="5"/>
  <c r="F19" i="5"/>
  <c r="F18" i="5"/>
  <c r="D17" i="5"/>
  <c r="F16" i="5"/>
  <c r="F15" i="5"/>
  <c r="F14" i="5"/>
  <c r="F13" i="5"/>
  <c r="F12" i="5"/>
  <c r="F11" i="5"/>
  <c r="F10" i="5"/>
  <c r="F17" i="5" s="1"/>
  <c r="F9" i="5"/>
  <c r="F8" i="5"/>
  <c r="F7" i="5"/>
  <c r="F6" i="5"/>
  <c r="D6" i="5"/>
  <c r="F5" i="5"/>
  <c r="F4" i="5"/>
  <c r="F21" i="5" l="1"/>
  <c r="E21" i="5" s="1"/>
</calcChain>
</file>

<file path=xl/sharedStrings.xml><?xml version="1.0" encoding="utf-8"?>
<sst xmlns="http://schemas.openxmlformats.org/spreadsheetml/2006/main" count="100" uniqueCount="40">
  <si>
    <t>317-б</t>
  </si>
  <si>
    <t>318-д</t>
  </si>
  <si>
    <t>318-к</t>
  </si>
  <si>
    <t>Отдел,
подотдел,
ДГС/ДЛС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</si>
  <si>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</si>
  <si>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</si>
  <si>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</si>
  <si>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</si>
  <si>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Начална обща цена, лв. без ДДС</t>
  </si>
  <si>
    <t>Гаранция 
за участие,
лева</t>
  </si>
  <si>
    <t>Стъпка на наддаване</t>
  </si>
  <si>
    <t>гбр</t>
  </si>
  <si>
    <t>Трупи за бичене над 30 см</t>
  </si>
  <si>
    <t>Трупи за бичене 18-29 см</t>
  </si>
  <si>
    <t>бк</t>
  </si>
  <si>
    <t>Общо за подотдела</t>
  </si>
  <si>
    <t>ак</t>
  </si>
  <si>
    <t>Колове</t>
  </si>
  <si>
    <t>цр</t>
  </si>
  <si>
    <t>здб</t>
  </si>
  <si>
    <t>ПРИЛОЖЕНИЕ № 1
НАЧАЛНИ ЦЕНИ ЗА ПРОДАЖБА НА ПРОГНОЗНО КОЛИЧЕСТВО ДОБИТА ДЪРВЕСИНА
ОБЕКТ № 17-33-25</t>
  </si>
  <si>
    <t>бл</t>
  </si>
  <si>
    <t>Всичко за обект №17-33-25</t>
  </si>
  <si>
    <t>ПРИЛОЖЕНИЕ № 2
ДОСТИГНАТИ ЦЕНИ ЗА ПРОДАЖБА НА ПРОГНОЗНО КОЛИЧЕСТВО ДОБИТА ДЪРВЕСИНА
ОБЕКТ № 17-33-25</t>
  </si>
  <si>
    <t>Достигната цена лв./пл.м3 без ДДС</t>
  </si>
  <si>
    <t>Достигната обща цена, лв. без ДДС</t>
  </si>
  <si>
    <t>Гаранция 
за изпълнение,
лева</t>
  </si>
  <si>
    <t>Приложение №3 към Договор № ….........................</t>
  </si>
  <si>
    <t>График за изпълнение  по тримесечия през 2025 год.</t>
  </si>
  <si>
    <t>Обект</t>
  </si>
  <si>
    <t>ТП ДГС, ДЛС</t>
  </si>
  <si>
    <t>Месец 2025г. / пл.куб.м</t>
  </si>
  <si>
    <t>Общо</t>
  </si>
  <si>
    <t>I-во</t>
  </si>
  <si>
    <t>II-ро</t>
  </si>
  <si>
    <t>III-то</t>
  </si>
  <si>
    <t>IV-то</t>
  </si>
  <si>
    <t>ДГС Омуртаг</t>
  </si>
  <si>
    <t>Обект № 17-33-25</t>
  </si>
  <si>
    <t>17-33-25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</si>
</sst>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2" fontId="2" fillId="0" borderId="1" xfId="0" applyNumberFormat="1" applyFont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0" borderId="1" xfId="0" applyFont="1" applyBorder="1"/>
    <xf numFmtId="2" fontId="5" fillId="0" borderId="1" xfId="0" applyNumberFormat="1" applyFont="1" applyBorder="1"/>
    <xf numFmtId="2" fontId="4" fillId="3" borderId="1" xfId="0" applyNumberFormat="1" applyFont="1" applyFill="1" applyBorder="1"/>
    <xf numFmtId="2" fontId="2" fillId="0" borderId="0" xfId="0" applyNumberFormat="1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0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</cellXfs>
  <cellStyles count="3">
    <cellStyle name="Нормален" xfId="0" builtinId="0"/>
    <cellStyle name="Нормален 2" xfId="2"/>
    <cellStyle name="Нормален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zoomScale="110" zoomScaleNormal="110" workbookViewId="0">
      <selection activeCell="E31" sqref="E31"/>
    </sheetView>
  </sheetViews>
  <sheetFormatPr defaultColWidth="9.140625" defaultRowHeight="12.75" x14ac:dyDescent="0.2"/>
  <cols>
    <col min="1" max="1" width="9.140625" style="2"/>
    <col min="2" max="2" width="10" style="2" customWidth="1"/>
    <col min="3" max="3" width="28.28515625" style="2" bestFit="1" customWidth="1"/>
    <col min="4" max="8" width="12.140625" style="2" customWidth="1"/>
    <col min="9" max="16384" width="9.140625" style="2"/>
  </cols>
  <sheetData>
    <row r="1" spans="1:9" ht="46.9" customHeight="1" thickBot="1" x14ac:dyDescent="0.25">
      <c r="A1" s="24" t="s">
        <v>20</v>
      </c>
      <c r="B1" s="25"/>
      <c r="C1" s="25"/>
      <c r="D1" s="25"/>
      <c r="E1" s="25"/>
      <c r="F1" s="25"/>
      <c r="G1" s="25"/>
      <c r="H1" s="26"/>
      <c r="I1" s="1"/>
    </row>
    <row r="3" spans="1:9" ht="58.5" customHeight="1" x14ac:dyDescent="0.2">
      <c r="A3" s="3" t="s">
        <v>3</v>
      </c>
      <c r="B3" s="3" t="s">
        <v>4</v>
      </c>
      <c r="C3" s="3" t="s">
        <v>5</v>
      </c>
      <c r="D3" s="4" t="s">
        <v>6</v>
      </c>
      <c r="E3" s="4" t="s">
        <v>7</v>
      </c>
      <c r="F3" s="4" t="s">
        <v>8</v>
      </c>
      <c r="G3" s="3" t="s">
        <v>9</v>
      </c>
      <c r="H3" s="5" t="s">
        <v>10</v>
      </c>
    </row>
    <row r="4" spans="1:9" x14ac:dyDescent="0.2">
      <c r="A4" s="27" t="s">
        <v>0</v>
      </c>
      <c r="B4" s="6" t="s">
        <v>16</v>
      </c>
      <c r="C4" s="6" t="s">
        <v>13</v>
      </c>
      <c r="D4" s="6">
        <v>63</v>
      </c>
      <c r="E4" s="7">
        <v>90</v>
      </c>
      <c r="F4" s="7">
        <f t="shared" ref="F4:F5" si="0">D4*E4</f>
        <v>5670</v>
      </c>
      <c r="G4" s="28">
        <v>867</v>
      </c>
      <c r="H4" s="28">
        <v>173</v>
      </c>
    </row>
    <row r="5" spans="1:9" x14ac:dyDescent="0.2">
      <c r="A5" s="27"/>
      <c r="B5" s="6" t="s">
        <v>16</v>
      </c>
      <c r="C5" s="6" t="s">
        <v>17</v>
      </c>
      <c r="D5" s="6">
        <v>50</v>
      </c>
      <c r="E5" s="7">
        <v>108</v>
      </c>
      <c r="F5" s="7">
        <f t="shared" si="0"/>
        <v>5400</v>
      </c>
      <c r="G5" s="29"/>
      <c r="H5" s="29"/>
    </row>
    <row r="6" spans="1:9" x14ac:dyDescent="0.2">
      <c r="A6" s="27"/>
      <c r="B6" s="31" t="s">
        <v>15</v>
      </c>
      <c r="C6" s="32"/>
      <c r="D6" s="8">
        <f>SUM(D4:D5)</f>
        <v>113</v>
      </c>
      <c r="E6" s="9"/>
      <c r="F6" s="9">
        <f t="shared" ref="F6" si="1">SUM(F4:F5)</f>
        <v>11070</v>
      </c>
      <c r="G6" s="29"/>
      <c r="H6" s="29"/>
    </row>
    <row r="7" spans="1:9" x14ac:dyDescent="0.2">
      <c r="A7" s="33" t="s">
        <v>1</v>
      </c>
      <c r="B7" s="6" t="s">
        <v>21</v>
      </c>
      <c r="C7" s="6" t="s">
        <v>12</v>
      </c>
      <c r="D7" s="6">
        <v>4</v>
      </c>
      <c r="E7" s="7">
        <v>171</v>
      </c>
      <c r="F7" s="7">
        <f t="shared" ref="F7:F16" si="2">D7*E7</f>
        <v>684</v>
      </c>
      <c r="G7" s="29"/>
      <c r="H7" s="29"/>
    </row>
    <row r="8" spans="1:9" x14ac:dyDescent="0.2">
      <c r="A8" s="33"/>
      <c r="B8" s="6" t="s">
        <v>21</v>
      </c>
      <c r="C8" s="6" t="s">
        <v>13</v>
      </c>
      <c r="D8" s="6">
        <v>2</v>
      </c>
      <c r="E8" s="7">
        <v>122</v>
      </c>
      <c r="F8" s="7">
        <f t="shared" si="2"/>
        <v>244</v>
      </c>
      <c r="G8" s="29"/>
      <c r="H8" s="29"/>
    </row>
    <row r="9" spans="1:9" x14ac:dyDescent="0.2">
      <c r="A9" s="33"/>
      <c r="B9" s="6" t="s">
        <v>18</v>
      </c>
      <c r="C9" s="6" t="s">
        <v>12</v>
      </c>
      <c r="D9" s="6">
        <v>1</v>
      </c>
      <c r="E9" s="7">
        <v>109</v>
      </c>
      <c r="F9" s="7">
        <f t="shared" si="2"/>
        <v>109</v>
      </c>
      <c r="G9" s="29"/>
      <c r="H9" s="29"/>
    </row>
    <row r="10" spans="1:9" x14ac:dyDescent="0.2">
      <c r="A10" s="33"/>
      <c r="B10" s="6" t="s">
        <v>18</v>
      </c>
      <c r="C10" s="6" t="s">
        <v>13</v>
      </c>
      <c r="D10" s="6">
        <v>1</v>
      </c>
      <c r="E10" s="7">
        <v>109</v>
      </c>
      <c r="F10" s="7">
        <f t="shared" si="2"/>
        <v>109</v>
      </c>
      <c r="G10" s="29"/>
      <c r="H10" s="29"/>
    </row>
    <row r="11" spans="1:9" x14ac:dyDescent="0.2">
      <c r="A11" s="33"/>
      <c r="B11" s="6" t="s">
        <v>11</v>
      </c>
      <c r="C11" s="6" t="s">
        <v>12</v>
      </c>
      <c r="D11" s="6">
        <v>1</v>
      </c>
      <c r="E11" s="7">
        <v>109</v>
      </c>
      <c r="F11" s="7">
        <f t="shared" si="2"/>
        <v>109</v>
      </c>
      <c r="G11" s="29"/>
      <c r="H11" s="29"/>
    </row>
    <row r="12" spans="1:9" x14ac:dyDescent="0.2">
      <c r="A12" s="33"/>
      <c r="B12" s="6" t="s">
        <v>11</v>
      </c>
      <c r="C12" s="6" t="s">
        <v>13</v>
      </c>
      <c r="D12" s="6">
        <v>3</v>
      </c>
      <c r="E12" s="7">
        <v>109</v>
      </c>
      <c r="F12" s="7">
        <f t="shared" si="2"/>
        <v>327</v>
      </c>
      <c r="G12" s="29"/>
      <c r="H12" s="29"/>
    </row>
    <row r="13" spans="1:9" x14ac:dyDescent="0.2">
      <c r="A13" s="33"/>
      <c r="B13" s="6" t="s">
        <v>14</v>
      </c>
      <c r="C13" s="6" t="s">
        <v>12</v>
      </c>
      <c r="D13" s="6">
        <v>2</v>
      </c>
      <c r="E13" s="7">
        <v>133</v>
      </c>
      <c r="F13" s="7">
        <f t="shared" si="2"/>
        <v>266</v>
      </c>
      <c r="G13" s="29"/>
      <c r="H13" s="29"/>
    </row>
    <row r="14" spans="1:9" x14ac:dyDescent="0.2">
      <c r="A14" s="33"/>
      <c r="B14" s="6" t="s">
        <v>14</v>
      </c>
      <c r="C14" s="6" t="s">
        <v>13</v>
      </c>
      <c r="D14" s="6">
        <v>2</v>
      </c>
      <c r="E14" s="7">
        <v>109</v>
      </c>
      <c r="F14" s="7">
        <f t="shared" si="2"/>
        <v>218</v>
      </c>
      <c r="G14" s="29"/>
      <c r="H14" s="29"/>
    </row>
    <row r="15" spans="1:9" x14ac:dyDescent="0.2">
      <c r="A15" s="33"/>
      <c r="B15" s="6" t="s">
        <v>19</v>
      </c>
      <c r="C15" s="6" t="s">
        <v>12</v>
      </c>
      <c r="D15" s="6">
        <v>8</v>
      </c>
      <c r="E15" s="7">
        <v>171</v>
      </c>
      <c r="F15" s="7">
        <f t="shared" si="2"/>
        <v>1368</v>
      </c>
      <c r="G15" s="29"/>
      <c r="H15" s="29"/>
    </row>
    <row r="16" spans="1:9" x14ac:dyDescent="0.2">
      <c r="A16" s="33"/>
      <c r="B16" s="6" t="s">
        <v>19</v>
      </c>
      <c r="C16" s="6" t="s">
        <v>13</v>
      </c>
      <c r="D16" s="6">
        <v>19</v>
      </c>
      <c r="E16" s="7">
        <v>122</v>
      </c>
      <c r="F16" s="7">
        <f t="shared" si="2"/>
        <v>2318</v>
      </c>
      <c r="G16" s="29"/>
      <c r="H16" s="29"/>
    </row>
    <row r="17" spans="1:8" x14ac:dyDescent="0.2">
      <c r="A17" s="33"/>
      <c r="B17" s="31" t="s">
        <v>15</v>
      </c>
      <c r="C17" s="32"/>
      <c r="D17" s="8">
        <f>SUM(D7:D16)</f>
        <v>43</v>
      </c>
      <c r="E17" s="9"/>
      <c r="F17" s="9">
        <f t="shared" ref="F17" si="3">SUM(F7:F16)</f>
        <v>5752</v>
      </c>
      <c r="G17" s="29"/>
      <c r="H17" s="29"/>
    </row>
    <row r="18" spans="1:8" x14ac:dyDescent="0.2">
      <c r="A18" s="27" t="s">
        <v>2</v>
      </c>
      <c r="B18" s="6" t="s">
        <v>19</v>
      </c>
      <c r="C18" s="6" t="s">
        <v>12</v>
      </c>
      <c r="D18" s="6">
        <v>1</v>
      </c>
      <c r="E18" s="7">
        <v>171</v>
      </c>
      <c r="F18" s="7">
        <f t="shared" ref="F18:F19" si="4">D18*E18</f>
        <v>171</v>
      </c>
      <c r="G18" s="29"/>
      <c r="H18" s="29"/>
    </row>
    <row r="19" spans="1:8" x14ac:dyDescent="0.2">
      <c r="A19" s="27"/>
      <c r="B19" s="6" t="s">
        <v>19</v>
      </c>
      <c r="C19" s="6" t="s">
        <v>13</v>
      </c>
      <c r="D19" s="6">
        <v>3</v>
      </c>
      <c r="E19" s="12">
        <v>122</v>
      </c>
      <c r="F19" s="7">
        <f t="shared" si="4"/>
        <v>366</v>
      </c>
      <c r="G19" s="29"/>
      <c r="H19" s="29"/>
    </row>
    <row r="20" spans="1:8" x14ac:dyDescent="0.2">
      <c r="A20" s="27"/>
      <c r="B20" s="31" t="s">
        <v>15</v>
      </c>
      <c r="C20" s="32"/>
      <c r="D20" s="8">
        <f>SUM(D18:D19)</f>
        <v>4</v>
      </c>
      <c r="E20" s="9"/>
      <c r="F20" s="9">
        <f t="shared" ref="F20" si="5">SUM(F18:F19)</f>
        <v>537</v>
      </c>
      <c r="G20" s="30"/>
      <c r="H20" s="30"/>
    </row>
    <row r="21" spans="1:8" x14ac:dyDescent="0.2">
      <c r="A21" s="6"/>
      <c r="B21" s="22" t="s">
        <v>22</v>
      </c>
      <c r="C21" s="23"/>
      <c r="D21" s="10">
        <f>SUM(D20,D17,D6)</f>
        <v>160</v>
      </c>
      <c r="E21" s="11">
        <f>F21/D21</f>
        <v>108.49375000000001</v>
      </c>
      <c r="F21" s="11">
        <f>SUM(F20,F17,F6)</f>
        <v>17359</v>
      </c>
      <c r="G21" s="11"/>
      <c r="H21" s="11"/>
    </row>
  </sheetData>
  <autoFilter ref="A3:H20"/>
  <mergeCells count="10">
    <mergeCell ref="B21:C21"/>
    <mergeCell ref="A1:H1"/>
    <mergeCell ref="A4:A6"/>
    <mergeCell ref="G4:G20"/>
    <mergeCell ref="H4:H20"/>
    <mergeCell ref="B6:C6"/>
    <mergeCell ref="A7:A17"/>
    <mergeCell ref="B17:C17"/>
    <mergeCell ref="A18:A20"/>
    <mergeCell ref="B20:C20"/>
  </mergeCell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="110" zoomScaleNormal="110" workbookViewId="0">
      <selection activeCell="D28" sqref="D28"/>
    </sheetView>
  </sheetViews>
  <sheetFormatPr defaultColWidth="9.140625" defaultRowHeight="12.75" x14ac:dyDescent="0.2"/>
  <cols>
    <col min="1" max="1" width="9.140625" style="2"/>
    <col min="2" max="2" width="10" style="2" customWidth="1"/>
    <col min="3" max="3" width="28.28515625" style="2" bestFit="1" customWidth="1"/>
    <col min="4" max="7" width="12.140625" style="2" customWidth="1"/>
    <col min="8" max="16384" width="9.140625" style="2"/>
  </cols>
  <sheetData>
    <row r="1" spans="1:8" ht="46.9" customHeight="1" thickBot="1" x14ac:dyDescent="0.25">
      <c r="A1" s="24" t="s">
        <v>23</v>
      </c>
      <c r="B1" s="25"/>
      <c r="C1" s="25"/>
      <c r="D1" s="25"/>
      <c r="E1" s="25"/>
      <c r="F1" s="25"/>
      <c r="G1" s="26"/>
      <c r="H1" s="1"/>
    </row>
    <row r="3" spans="1:8" ht="58.5" customHeight="1" x14ac:dyDescent="0.2">
      <c r="A3" s="3" t="s">
        <v>3</v>
      </c>
      <c r="B3" s="3" t="s">
        <v>4</v>
      </c>
      <c r="C3" s="3" t="s">
        <v>5</v>
      </c>
      <c r="D3" s="4" t="s">
        <v>6</v>
      </c>
      <c r="E3" s="4" t="s">
        <v>24</v>
      </c>
      <c r="F3" s="4" t="s">
        <v>25</v>
      </c>
      <c r="G3" s="3" t="s">
        <v>26</v>
      </c>
    </row>
    <row r="4" spans="1:8" x14ac:dyDescent="0.2">
      <c r="A4" s="27" t="s">
        <v>0</v>
      </c>
      <c r="B4" s="6" t="s">
        <v>16</v>
      </c>
      <c r="C4" s="6" t="s">
        <v>13</v>
      </c>
      <c r="D4" s="6">
        <v>63</v>
      </c>
      <c r="E4" s="7"/>
      <c r="F4" s="7">
        <f t="shared" ref="F4:F5" si="0">D4*E4</f>
        <v>0</v>
      </c>
      <c r="G4" s="28"/>
    </row>
    <row r="5" spans="1:8" x14ac:dyDescent="0.2">
      <c r="A5" s="27"/>
      <c r="B5" s="6" t="s">
        <v>16</v>
      </c>
      <c r="C5" s="6" t="s">
        <v>17</v>
      </c>
      <c r="D5" s="6">
        <v>50</v>
      </c>
      <c r="E5" s="7"/>
      <c r="F5" s="7">
        <f t="shared" si="0"/>
        <v>0</v>
      </c>
      <c r="G5" s="29"/>
    </row>
    <row r="6" spans="1:8" x14ac:dyDescent="0.2">
      <c r="A6" s="27"/>
      <c r="B6" s="31" t="s">
        <v>15</v>
      </c>
      <c r="C6" s="32"/>
      <c r="D6" s="8">
        <f>SUM(D4:D5)</f>
        <v>113</v>
      </c>
      <c r="E6" s="9"/>
      <c r="F6" s="9">
        <f t="shared" ref="F6" si="1">SUM(F4:F5)</f>
        <v>0</v>
      </c>
      <c r="G6" s="29"/>
    </row>
    <row r="7" spans="1:8" x14ac:dyDescent="0.2">
      <c r="A7" s="33" t="s">
        <v>1</v>
      </c>
      <c r="B7" s="6" t="s">
        <v>21</v>
      </c>
      <c r="C7" s="6" t="s">
        <v>12</v>
      </c>
      <c r="D7" s="6">
        <v>4</v>
      </c>
      <c r="E7" s="7"/>
      <c r="F7" s="7">
        <f t="shared" ref="F7:F16" si="2">D7*E7</f>
        <v>0</v>
      </c>
      <c r="G7" s="29"/>
    </row>
    <row r="8" spans="1:8" x14ac:dyDescent="0.2">
      <c r="A8" s="33"/>
      <c r="B8" s="6" t="s">
        <v>21</v>
      </c>
      <c r="C8" s="6" t="s">
        <v>13</v>
      </c>
      <c r="D8" s="6">
        <v>2</v>
      </c>
      <c r="E8" s="7"/>
      <c r="F8" s="7">
        <f t="shared" si="2"/>
        <v>0</v>
      </c>
      <c r="G8" s="29"/>
    </row>
    <row r="9" spans="1:8" x14ac:dyDescent="0.2">
      <c r="A9" s="33"/>
      <c r="B9" s="6" t="s">
        <v>18</v>
      </c>
      <c r="C9" s="6" t="s">
        <v>12</v>
      </c>
      <c r="D9" s="6">
        <v>1</v>
      </c>
      <c r="E9" s="7"/>
      <c r="F9" s="7">
        <f t="shared" si="2"/>
        <v>0</v>
      </c>
      <c r="G9" s="29"/>
    </row>
    <row r="10" spans="1:8" x14ac:dyDescent="0.2">
      <c r="A10" s="33"/>
      <c r="B10" s="6" t="s">
        <v>18</v>
      </c>
      <c r="C10" s="6" t="s">
        <v>13</v>
      </c>
      <c r="D10" s="6">
        <v>1</v>
      </c>
      <c r="E10" s="7"/>
      <c r="F10" s="7">
        <f t="shared" si="2"/>
        <v>0</v>
      </c>
      <c r="G10" s="29"/>
    </row>
    <row r="11" spans="1:8" x14ac:dyDescent="0.2">
      <c r="A11" s="33"/>
      <c r="B11" s="6" t="s">
        <v>11</v>
      </c>
      <c r="C11" s="6" t="s">
        <v>12</v>
      </c>
      <c r="D11" s="6">
        <v>1</v>
      </c>
      <c r="E11" s="7"/>
      <c r="F11" s="7">
        <f t="shared" si="2"/>
        <v>0</v>
      </c>
      <c r="G11" s="29"/>
    </row>
    <row r="12" spans="1:8" x14ac:dyDescent="0.2">
      <c r="A12" s="33"/>
      <c r="B12" s="6" t="s">
        <v>11</v>
      </c>
      <c r="C12" s="6" t="s">
        <v>13</v>
      </c>
      <c r="D12" s="6">
        <v>3</v>
      </c>
      <c r="E12" s="7"/>
      <c r="F12" s="7">
        <f t="shared" si="2"/>
        <v>0</v>
      </c>
      <c r="G12" s="29"/>
    </row>
    <row r="13" spans="1:8" x14ac:dyDescent="0.2">
      <c r="A13" s="33"/>
      <c r="B13" s="6" t="s">
        <v>14</v>
      </c>
      <c r="C13" s="6" t="s">
        <v>12</v>
      </c>
      <c r="D13" s="6">
        <v>2</v>
      </c>
      <c r="E13" s="7"/>
      <c r="F13" s="7">
        <f t="shared" si="2"/>
        <v>0</v>
      </c>
      <c r="G13" s="29"/>
    </row>
    <row r="14" spans="1:8" x14ac:dyDescent="0.2">
      <c r="A14" s="33"/>
      <c r="B14" s="6" t="s">
        <v>14</v>
      </c>
      <c r="C14" s="6" t="s">
        <v>13</v>
      </c>
      <c r="D14" s="6">
        <v>2</v>
      </c>
      <c r="E14" s="7"/>
      <c r="F14" s="7">
        <f t="shared" si="2"/>
        <v>0</v>
      </c>
      <c r="G14" s="29"/>
    </row>
    <row r="15" spans="1:8" x14ac:dyDescent="0.2">
      <c r="A15" s="33"/>
      <c r="B15" s="6" t="s">
        <v>19</v>
      </c>
      <c r="C15" s="6" t="s">
        <v>12</v>
      </c>
      <c r="D15" s="6">
        <v>8</v>
      </c>
      <c r="E15" s="7"/>
      <c r="F15" s="7">
        <f t="shared" si="2"/>
        <v>0</v>
      </c>
      <c r="G15" s="29"/>
    </row>
    <row r="16" spans="1:8" x14ac:dyDescent="0.2">
      <c r="A16" s="33"/>
      <c r="B16" s="6" t="s">
        <v>19</v>
      </c>
      <c r="C16" s="6" t="s">
        <v>13</v>
      </c>
      <c r="D16" s="6">
        <v>19</v>
      </c>
      <c r="E16" s="7"/>
      <c r="F16" s="7">
        <f t="shared" si="2"/>
        <v>0</v>
      </c>
      <c r="G16" s="29"/>
    </row>
    <row r="17" spans="1:7" x14ac:dyDescent="0.2">
      <c r="A17" s="33"/>
      <c r="B17" s="31" t="s">
        <v>15</v>
      </c>
      <c r="C17" s="32"/>
      <c r="D17" s="8">
        <f>SUM(D7:D16)</f>
        <v>43</v>
      </c>
      <c r="E17" s="9"/>
      <c r="F17" s="9">
        <f t="shared" ref="F17" si="3">SUM(F7:F16)</f>
        <v>0</v>
      </c>
      <c r="G17" s="29"/>
    </row>
    <row r="18" spans="1:7" x14ac:dyDescent="0.2">
      <c r="A18" s="27" t="s">
        <v>2</v>
      </c>
      <c r="B18" s="6" t="s">
        <v>19</v>
      </c>
      <c r="C18" s="6" t="s">
        <v>12</v>
      </c>
      <c r="D18" s="6">
        <v>1</v>
      </c>
      <c r="E18" s="7"/>
      <c r="F18" s="7">
        <f t="shared" ref="F18:F19" si="4">D18*E18</f>
        <v>0</v>
      </c>
      <c r="G18" s="29"/>
    </row>
    <row r="19" spans="1:7" x14ac:dyDescent="0.2">
      <c r="A19" s="27"/>
      <c r="B19" s="6" t="s">
        <v>19</v>
      </c>
      <c r="C19" s="6" t="s">
        <v>13</v>
      </c>
      <c r="D19" s="6">
        <v>3</v>
      </c>
      <c r="E19" s="12"/>
      <c r="F19" s="7">
        <f t="shared" si="4"/>
        <v>0</v>
      </c>
      <c r="G19" s="29"/>
    </row>
    <row r="20" spans="1:7" x14ac:dyDescent="0.2">
      <c r="A20" s="27"/>
      <c r="B20" s="31" t="s">
        <v>15</v>
      </c>
      <c r="C20" s="32"/>
      <c r="D20" s="8">
        <f>SUM(D18:D19)</f>
        <v>4</v>
      </c>
      <c r="E20" s="9"/>
      <c r="F20" s="9">
        <f t="shared" ref="F20" si="5">SUM(F18:F19)</f>
        <v>0</v>
      </c>
      <c r="G20" s="30"/>
    </row>
    <row r="21" spans="1:7" x14ac:dyDescent="0.2">
      <c r="A21" s="6"/>
      <c r="B21" s="22" t="s">
        <v>22</v>
      </c>
      <c r="C21" s="23"/>
      <c r="D21" s="10">
        <f>SUM(D20,D17,D6)</f>
        <v>160</v>
      </c>
      <c r="E21" s="11">
        <f>F21/D21</f>
        <v>0</v>
      </c>
      <c r="F21" s="11">
        <f>SUM(F20,F17,F6)</f>
        <v>0</v>
      </c>
      <c r="G21" s="11"/>
    </row>
  </sheetData>
  <autoFilter ref="A3:G20"/>
  <mergeCells count="9">
    <mergeCell ref="B21:C21"/>
    <mergeCell ref="A1:G1"/>
    <mergeCell ref="A4:A6"/>
    <mergeCell ref="G4:G20"/>
    <mergeCell ref="B6:C6"/>
    <mergeCell ref="A7:A17"/>
    <mergeCell ref="B17:C17"/>
    <mergeCell ref="A18:A20"/>
    <mergeCell ref="B20:C20"/>
  </mergeCells>
  <pageMargins left="0.7" right="0.7" top="0.75" bottom="0.75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workbookViewId="0">
      <selection activeCell="G9" sqref="G9"/>
    </sheetView>
  </sheetViews>
  <sheetFormatPr defaultRowHeight="15" x14ac:dyDescent="0.25"/>
  <cols>
    <col min="1" max="1" width="5.7109375" style="14" customWidth="1"/>
    <col min="2" max="2" width="10.5703125" style="14" customWidth="1"/>
    <col min="3" max="3" width="17.85546875" style="14" customWidth="1"/>
    <col min="4" max="11" width="9.140625" style="14"/>
  </cols>
  <sheetData>
    <row r="2" spans="1:11" ht="18.75" x14ac:dyDescent="0.25">
      <c r="B2" s="15" t="s">
        <v>27</v>
      </c>
      <c r="C2" s="15"/>
    </row>
    <row r="3" spans="1:11" ht="18.75" x14ac:dyDescent="0.25">
      <c r="B3" s="15" t="s">
        <v>28</v>
      </c>
      <c r="C3" s="15"/>
    </row>
    <row r="4" spans="1:11" ht="18.75" x14ac:dyDescent="0.25">
      <c r="B4" s="15" t="s">
        <v>38</v>
      </c>
      <c r="C4" s="15"/>
    </row>
    <row r="5" spans="1:11" ht="19.5" thickBot="1" x14ac:dyDescent="0.3">
      <c r="B5" s="15"/>
      <c r="C5" s="15"/>
    </row>
    <row r="6" spans="1:11" ht="15.75" thickBot="1" x14ac:dyDescent="0.3">
      <c r="B6" s="34" t="s">
        <v>29</v>
      </c>
      <c r="C6" s="34" t="s">
        <v>30</v>
      </c>
      <c r="D6" s="36" t="s">
        <v>31</v>
      </c>
      <c r="E6" s="37"/>
      <c r="F6" s="37"/>
      <c r="G6" s="38"/>
      <c r="H6" s="34" t="s">
        <v>32</v>
      </c>
    </row>
    <row r="7" spans="1:11" ht="15.75" thickBot="1" x14ac:dyDescent="0.3">
      <c r="B7" s="35"/>
      <c r="C7" s="35"/>
      <c r="D7" s="16" t="s">
        <v>33</v>
      </c>
      <c r="E7" s="16" t="s">
        <v>34</v>
      </c>
      <c r="F7" s="16" t="s">
        <v>35</v>
      </c>
      <c r="G7" s="16" t="s">
        <v>36</v>
      </c>
      <c r="H7" s="39"/>
    </row>
    <row r="8" spans="1:11" ht="15.75" thickBot="1" x14ac:dyDescent="0.3">
      <c r="B8" s="17" t="s">
        <v>39</v>
      </c>
      <c r="C8" s="18" t="s">
        <v>37</v>
      </c>
      <c r="D8" s="19">
        <v>0</v>
      </c>
      <c r="E8" s="16">
        <v>50</v>
      </c>
      <c r="F8" s="16">
        <v>60</v>
      </c>
      <c r="G8" s="16">
        <v>50</v>
      </c>
      <c r="H8" s="20">
        <f>SUM(D8:G8)</f>
        <v>160</v>
      </c>
    </row>
    <row r="9" spans="1:11" x14ac:dyDescent="0.25">
      <c r="I9" s="21"/>
    </row>
    <row r="11" spans="1:11" x14ac:dyDescent="0.25">
      <c r="A11" s="2"/>
      <c r="B11" s="2"/>
      <c r="C11" s="2"/>
      <c r="D11" s="2"/>
      <c r="E11" s="2"/>
      <c r="F11" s="2"/>
      <c r="G11" s="2"/>
      <c r="H11" s="13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13"/>
      <c r="I13" s="2"/>
      <c r="J13" s="2"/>
      <c r="K13" s="2"/>
    </row>
    <row r="15" spans="1:11" x14ac:dyDescent="0.25">
      <c r="A15" s="2"/>
      <c r="B15" s="2"/>
      <c r="C15" s="2"/>
      <c r="D15" s="2"/>
      <c r="E15" s="2"/>
      <c r="F15" s="2"/>
      <c r="G15" s="2"/>
      <c r="H15" s="13"/>
      <c r="I15" s="2"/>
      <c r="J15" s="2"/>
      <c r="K15" s="2"/>
    </row>
  </sheetData>
  <mergeCells count="4">
    <mergeCell ref="B6:B7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ПРИЛ1_17-33-25</vt:lpstr>
      <vt:lpstr>ПРИЛ2_17-33-25</vt:lpstr>
      <vt:lpstr>ПРИЛ3_17-33-25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Rusinov</cp:lastModifiedBy>
  <cp:lastPrinted>2025-05-28T06:56:23Z</cp:lastPrinted>
  <dcterms:created xsi:type="dcterms:W3CDTF">2025-05-28T06:36:53Z</dcterms:created>
  <dcterms:modified xsi:type="dcterms:W3CDTF">2025-05-28T11:20:57Z</dcterms:modified>
</cp:coreProperties>
</file>