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050B826-B4A0-4AB0-8861-B07EA1ADF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26" i="1" s="1"/>
  <c r="K6" i="1" s="1"/>
  <c r="I15" i="1"/>
  <c r="E26" i="2"/>
  <c r="D26" i="2"/>
  <c r="I25" i="2"/>
  <c r="E25" i="2"/>
  <c r="D25" i="2"/>
  <c r="H25" i="2"/>
  <c r="E15" i="2"/>
  <c r="D15" i="2"/>
  <c r="I15" i="2"/>
  <c r="I26" i="2" s="1"/>
  <c r="H15" i="2"/>
  <c r="H26" i="2" s="1"/>
  <c r="J18" i="1"/>
  <c r="J19" i="1"/>
  <c r="J20" i="1"/>
  <c r="J21" i="1"/>
  <c r="J22" i="1"/>
  <c r="J23" i="1"/>
  <c r="J24" i="1"/>
  <c r="J17" i="1"/>
  <c r="J16" i="1"/>
  <c r="I18" i="1"/>
  <c r="I19" i="1"/>
  <c r="I20" i="1"/>
  <c r="I21" i="1"/>
  <c r="I22" i="1"/>
  <c r="I23" i="1"/>
  <c r="I24" i="1"/>
  <c r="I17" i="1"/>
  <c r="H16" i="1"/>
  <c r="H26" i="1"/>
  <c r="D26" i="1"/>
  <c r="H25" i="1"/>
  <c r="E25" i="1"/>
  <c r="E26" i="1" s="1"/>
  <c r="D25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7" i="1"/>
  <c r="J7" i="1" s="1"/>
  <c r="H6" i="1"/>
  <c r="J6" i="1" s="1"/>
  <c r="H15" i="1"/>
  <c r="J25" i="2" l="1"/>
  <c r="J25" i="1"/>
  <c r="I25" i="1"/>
  <c r="I26" i="1" s="1"/>
  <c r="E15" i="1"/>
  <c r="D15" i="1"/>
  <c r="J15" i="2" l="1"/>
  <c r="J26" i="2" s="1"/>
  <c r="G10" i="3"/>
  <c r="G17" i="3" s="1"/>
  <c r="F17" i="3"/>
  <c r="E17" i="3"/>
  <c r="D17" i="3"/>
  <c r="C17" i="3"/>
</calcChain>
</file>

<file path=xl/sharedStrings.xml><?xml version="1.0" encoding="utf-8"?>
<sst xmlns="http://schemas.openxmlformats.org/spreadsheetml/2006/main" count="119" uniqueCount="46">
  <si>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</si>
  <si>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</si>
  <si>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</si>
  <si>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</si>
  <si>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</si>
  <si>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</si>
  <si>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</si>
  <si>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</si>
  <si>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</si>
  <si>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</si>
  <si>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Трупи за бичене 18-29см.</t>
  </si>
  <si>
    <t>Технологична дървесина от Средна</t>
  </si>
  <si>
    <t>Дърва за огрев</t>
  </si>
  <si>
    <t>Всичко за подотдела</t>
  </si>
  <si>
    <t>срлп</t>
  </si>
  <si>
    <t>График за добив на дървесина по тримесечия</t>
  </si>
  <si>
    <t>ТП ДГС, ДЛС</t>
  </si>
  <si>
    <t>ОБЩО</t>
  </si>
  <si>
    <t>І</t>
  </si>
  <si>
    <t>ІІ</t>
  </si>
  <si>
    <t>ІІІ</t>
  </si>
  <si>
    <t>ІV</t>
  </si>
  <si>
    <t>ТП ДЛС "Черни лом" гр. Попово</t>
  </si>
  <si>
    <t>ВСИЧКО:</t>
  </si>
  <si>
    <t>КУПУВАЧ:………………</t>
  </si>
  <si>
    <t>ПРОДАВАЧ: ………………</t>
  </si>
  <si>
    <t>Достигната цена лв./пл.м3 без ДДС</t>
  </si>
  <si>
    <t>Достигната цена лв./пр.м3 без ДДС</t>
  </si>
  <si>
    <t>Обща достигната цена. лв. без ДДС/ пл.м3</t>
  </si>
  <si>
    <t>Обща  достигната цена. лв. без ДДС/ пр.м3</t>
  </si>
  <si>
    <t>Обща достигната цена. лв. без ДДС</t>
  </si>
  <si>
    <t>цр</t>
  </si>
  <si>
    <t>Технологична дървесина от Дърва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</si>
  <si>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</si>
  <si>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Стъпка на наддаване, лв</t>
  </si>
  <si>
    <t xml:space="preserve">Гаранция за участие 5%, лв </t>
  </si>
  <si>
    <t>бл</t>
  </si>
  <si>
    <t>ПРИЛОЖЕНИЕ № 1 ЗА ОБЕКТ 2-21-25 МТ</t>
  </si>
  <si>
    <t>Всичко  за Обект 2-21-25 МТ</t>
  </si>
  <si>
    <t>Технологична дървесина от Дребна</t>
  </si>
  <si>
    <t>354 а</t>
  </si>
  <si>
    <t>кл</t>
  </si>
  <si>
    <t>кгбр</t>
  </si>
  <si>
    <t>354 б</t>
  </si>
  <si>
    <t>ПРИЛОЖЕНИЕ № 2 ЗА ОБЕКТ 2-21-25 МТ</t>
  </si>
  <si>
    <t>ПРИЛОЖЕНИЕ № 3 ЗА ОБЕКТ №2-21-25 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</si>
</sst>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2" fontId="3" fillId="0" borderId="4" xfId="1" applyNumberFormat="1" applyFont="1" applyBorder="1"/>
    <xf numFmtId="2" fontId="3" fillId="0" borderId="6" xfId="1" applyNumberFormat="1" applyFont="1" applyBorder="1"/>
    <xf numFmtId="0" fontId="3" fillId="4" borderId="7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top"/>
    </xf>
    <xf numFmtId="0" fontId="4" fillId="4" borderId="6" xfId="1" applyFont="1" applyFill="1" applyBorder="1"/>
    <xf numFmtId="1" fontId="4" fillId="4" borderId="6" xfId="1" applyNumberFormat="1" applyFont="1" applyFill="1" applyBorder="1"/>
    <xf numFmtId="0" fontId="3" fillId="4" borderId="4" xfId="1" applyFont="1" applyFill="1" applyBorder="1"/>
    <xf numFmtId="2" fontId="4" fillId="4" borderId="6" xfId="1" applyNumberFormat="1" applyFont="1" applyFill="1" applyBorder="1"/>
    <xf numFmtId="0" fontId="5" fillId="5" borderId="9" xfId="0" applyFont="1" applyFill="1" applyBorder="1"/>
    <xf numFmtId="1" fontId="4" fillId="5" borderId="4" xfId="1" applyNumberFormat="1" applyFont="1" applyFill="1" applyBorder="1" applyAlignment="1">
      <alignment vertical="top"/>
    </xf>
    <xf numFmtId="0" fontId="5" fillId="5" borderId="4" xfId="0" applyFont="1" applyFill="1" applyBorder="1"/>
    <xf numFmtId="2" fontId="4" fillId="5" borderId="4" xfId="1" applyNumberFormat="1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7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2" fillId="0" borderId="0" xfId="0" applyFont="1"/>
    <xf numFmtId="2" fontId="3" fillId="6" borderId="4" xfId="1" applyNumberFormat="1" applyFont="1" applyFill="1" applyBorder="1"/>
    <xf numFmtId="0" fontId="3" fillId="6" borderId="4" xfId="0" applyFont="1" applyFill="1" applyBorder="1"/>
    <xf numFmtId="0" fontId="3" fillId="7" borderId="6" xfId="0" applyFont="1" applyFill="1" applyBorder="1" applyAlignment="1">
      <alignment wrapText="1"/>
    </xf>
    <xf numFmtId="0" fontId="3" fillId="0" borderId="4" xfId="0" applyFont="1" applyBorder="1"/>
    <xf numFmtId="0" fontId="3" fillId="3" borderId="4" xfId="0" applyFont="1" applyFill="1" applyBorder="1" applyAlignment="1">
      <alignment wrapText="1"/>
    </xf>
    <xf numFmtId="0" fontId="3" fillId="6" borderId="6" xfId="1" applyFont="1" applyFill="1" applyBorder="1"/>
    <xf numFmtId="1" fontId="3" fillId="6" borderId="6" xfId="1" applyNumberFormat="1" applyFont="1" applyFill="1" applyBorder="1"/>
    <xf numFmtId="0" fontId="3" fillId="0" borderId="6" xfId="1" applyFont="1" applyBorder="1"/>
    <xf numFmtId="1" fontId="3" fillId="0" borderId="6" xfId="1" applyNumberFormat="1" applyFont="1" applyBorder="1"/>
    <xf numFmtId="0" fontId="3" fillId="4" borderId="10" xfId="1" applyFont="1" applyFill="1" applyBorder="1" applyAlignment="1">
      <alignment vertical="center" wrapText="1"/>
    </xf>
    <xf numFmtId="0" fontId="3" fillId="0" borderId="4" xfId="1" applyFont="1" applyBorder="1" applyAlignment="1">
      <alignment vertical="top"/>
    </xf>
    <xf numFmtId="0" fontId="3" fillId="6" borderId="4" xfId="1" applyFont="1" applyFill="1" applyBorder="1" applyAlignment="1">
      <alignment vertical="top"/>
    </xf>
    <xf numFmtId="1" fontId="4" fillId="6" borderId="6" xfId="1" applyNumberFormat="1" applyFont="1" applyFill="1" applyBorder="1"/>
    <xf numFmtId="2" fontId="4" fillId="6" borderId="6" xfId="1" applyNumberFormat="1" applyFont="1" applyFill="1" applyBorder="1"/>
    <xf numFmtId="2" fontId="3" fillId="6" borderId="6" xfId="1" applyNumberFormat="1" applyFont="1" applyFill="1" applyBorder="1"/>
    <xf numFmtId="0" fontId="4" fillId="0" borderId="5" xfId="0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zoomScaleSheetLayoutView="96" workbookViewId="0">
      <selection activeCell="J28" sqref="J28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16.5703125" customWidth="1"/>
    <col min="12" max="12" width="14.140625" customWidth="1"/>
  </cols>
  <sheetData>
    <row r="1" spans="1:12" ht="15.75" thickBot="1" x14ac:dyDescent="0.3"/>
    <row r="2" spans="1:12" ht="16.149999999999999" customHeight="1" thickBot="1" x14ac:dyDescent="0.3">
      <c r="C2" s="48" t="s">
        <v>37</v>
      </c>
      <c r="D2" s="49"/>
      <c r="E2" s="49"/>
      <c r="F2" s="49"/>
      <c r="G2" s="50"/>
    </row>
    <row r="3" spans="1:12" ht="16.5" thickBot="1" x14ac:dyDescent="0.3">
      <c r="C3" s="48"/>
      <c r="D3" s="49"/>
      <c r="E3" s="49"/>
      <c r="F3" s="49"/>
      <c r="G3" s="50"/>
    </row>
    <row r="4" spans="1:12" ht="15.75" x14ac:dyDescent="0.25">
      <c r="A4" s="1"/>
      <c r="B4" s="1"/>
      <c r="C4" s="51"/>
      <c r="D4" s="51"/>
      <c r="E4" s="51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35</v>
      </c>
      <c r="L5" s="2" t="s">
        <v>34</v>
      </c>
    </row>
    <row r="6" spans="1:12" ht="18" customHeight="1" x14ac:dyDescent="0.25">
      <c r="A6" s="45" t="s">
        <v>40</v>
      </c>
      <c r="B6" s="31" t="s">
        <v>31</v>
      </c>
      <c r="C6" s="32" t="s">
        <v>10</v>
      </c>
      <c r="D6" s="35">
        <v>11</v>
      </c>
      <c r="E6" s="36"/>
      <c r="F6" s="30">
        <v>71</v>
      </c>
      <c r="G6" s="30"/>
      <c r="H6" s="30">
        <f>D6*F6</f>
        <v>781</v>
      </c>
      <c r="I6" s="30"/>
      <c r="J6" s="30">
        <f>+H6</f>
        <v>781</v>
      </c>
      <c r="K6" s="55">
        <f>J26*0.05</f>
        <v>3002.3</v>
      </c>
      <c r="L6" s="55">
        <v>601</v>
      </c>
    </row>
    <row r="7" spans="1:12" ht="18" customHeight="1" x14ac:dyDescent="0.25">
      <c r="A7" s="45"/>
      <c r="B7" s="33" t="s">
        <v>31</v>
      </c>
      <c r="C7" s="34" t="s">
        <v>11</v>
      </c>
      <c r="D7" s="37">
        <v>39</v>
      </c>
      <c r="E7" s="38">
        <v>65</v>
      </c>
      <c r="F7" s="4"/>
      <c r="G7" s="4">
        <v>40</v>
      </c>
      <c r="H7" s="5"/>
      <c r="I7" s="5">
        <f>E7*G7</f>
        <v>2600</v>
      </c>
      <c r="J7" s="5">
        <f>+I7</f>
        <v>2600</v>
      </c>
      <c r="K7" s="55"/>
      <c r="L7" s="55"/>
    </row>
    <row r="8" spans="1:12" ht="18" customHeight="1" x14ac:dyDescent="0.25">
      <c r="A8" s="45"/>
      <c r="B8" s="33" t="s">
        <v>36</v>
      </c>
      <c r="C8" s="34" t="s">
        <v>11</v>
      </c>
      <c r="D8" s="37">
        <v>12</v>
      </c>
      <c r="E8" s="38">
        <v>20</v>
      </c>
      <c r="F8" s="4"/>
      <c r="G8" s="4">
        <v>40</v>
      </c>
      <c r="H8" s="5"/>
      <c r="I8" s="5">
        <f t="shared" ref="I8:I14" si="0">E8*G8</f>
        <v>800</v>
      </c>
      <c r="J8" s="5">
        <f t="shared" ref="J8:J14" si="1">+I8</f>
        <v>800</v>
      </c>
      <c r="K8" s="55"/>
      <c r="L8" s="55"/>
    </row>
    <row r="9" spans="1:12" ht="18" customHeight="1" x14ac:dyDescent="0.25">
      <c r="A9" s="45"/>
      <c r="B9" s="33" t="s">
        <v>36</v>
      </c>
      <c r="C9" s="34" t="s">
        <v>39</v>
      </c>
      <c r="D9" s="37">
        <v>6</v>
      </c>
      <c r="E9" s="38">
        <v>10</v>
      </c>
      <c r="F9" s="4"/>
      <c r="G9" s="4">
        <v>40</v>
      </c>
      <c r="H9" s="5"/>
      <c r="I9" s="5">
        <f t="shared" si="0"/>
        <v>400</v>
      </c>
      <c r="J9" s="5">
        <f t="shared" si="1"/>
        <v>400</v>
      </c>
      <c r="K9" s="55"/>
      <c r="L9" s="55"/>
    </row>
    <row r="10" spans="1:12" ht="18" customHeight="1" x14ac:dyDescent="0.25">
      <c r="A10" s="45"/>
      <c r="B10" s="33" t="s">
        <v>31</v>
      </c>
      <c r="C10" s="34" t="s">
        <v>32</v>
      </c>
      <c r="D10" s="37">
        <v>100</v>
      </c>
      <c r="E10" s="38">
        <v>167</v>
      </c>
      <c r="F10" s="4"/>
      <c r="G10" s="4">
        <v>40</v>
      </c>
      <c r="H10" s="5"/>
      <c r="I10" s="5">
        <f t="shared" si="0"/>
        <v>6680</v>
      </c>
      <c r="J10" s="5">
        <f t="shared" si="1"/>
        <v>6680</v>
      </c>
      <c r="K10" s="55"/>
      <c r="L10" s="55"/>
    </row>
    <row r="11" spans="1:12" ht="18" customHeight="1" x14ac:dyDescent="0.25">
      <c r="A11" s="45"/>
      <c r="B11" s="33" t="s">
        <v>36</v>
      </c>
      <c r="C11" s="34" t="s">
        <v>32</v>
      </c>
      <c r="D11" s="37">
        <v>50</v>
      </c>
      <c r="E11" s="38">
        <v>83</v>
      </c>
      <c r="F11" s="4"/>
      <c r="G11" s="4">
        <v>40</v>
      </c>
      <c r="H11" s="5"/>
      <c r="I11" s="5">
        <f t="shared" si="0"/>
        <v>3320</v>
      </c>
      <c r="J11" s="5">
        <f t="shared" si="1"/>
        <v>3320</v>
      </c>
      <c r="K11" s="55"/>
      <c r="L11" s="55"/>
    </row>
    <row r="12" spans="1:12" ht="18" customHeight="1" x14ac:dyDescent="0.25">
      <c r="A12" s="45"/>
      <c r="B12" s="33" t="s">
        <v>31</v>
      </c>
      <c r="C12" s="34" t="s">
        <v>12</v>
      </c>
      <c r="D12" s="37">
        <v>116</v>
      </c>
      <c r="E12" s="38">
        <v>211</v>
      </c>
      <c r="F12" s="4"/>
      <c r="G12" s="4">
        <v>40</v>
      </c>
      <c r="H12" s="5"/>
      <c r="I12" s="5">
        <f t="shared" si="0"/>
        <v>8440</v>
      </c>
      <c r="J12" s="5">
        <f t="shared" si="1"/>
        <v>8440</v>
      </c>
      <c r="K12" s="55"/>
      <c r="L12" s="55"/>
    </row>
    <row r="13" spans="1:12" ht="18" customHeight="1" x14ac:dyDescent="0.25">
      <c r="A13" s="45"/>
      <c r="B13" s="33" t="s">
        <v>36</v>
      </c>
      <c r="C13" s="34" t="s">
        <v>12</v>
      </c>
      <c r="D13" s="37">
        <v>69</v>
      </c>
      <c r="E13" s="38">
        <v>125</v>
      </c>
      <c r="F13" s="4"/>
      <c r="G13" s="4">
        <v>40</v>
      </c>
      <c r="H13" s="5"/>
      <c r="I13" s="5">
        <f t="shared" si="0"/>
        <v>5000</v>
      </c>
      <c r="J13" s="5">
        <f t="shared" si="1"/>
        <v>5000</v>
      </c>
      <c r="K13" s="55"/>
      <c r="L13" s="55"/>
    </row>
    <row r="14" spans="1:12" ht="18" customHeight="1" x14ac:dyDescent="0.25">
      <c r="A14" s="45"/>
      <c r="B14" s="33" t="s">
        <v>14</v>
      </c>
      <c r="C14" s="34" t="s">
        <v>12</v>
      </c>
      <c r="D14" s="37">
        <v>27</v>
      </c>
      <c r="E14" s="38">
        <v>49</v>
      </c>
      <c r="F14" s="4"/>
      <c r="G14" s="4">
        <v>23</v>
      </c>
      <c r="H14" s="5"/>
      <c r="I14" s="5">
        <f t="shared" si="0"/>
        <v>1127</v>
      </c>
      <c r="J14" s="5">
        <f t="shared" si="1"/>
        <v>1127</v>
      </c>
      <c r="K14" s="55"/>
      <c r="L14" s="55"/>
    </row>
    <row r="15" spans="1:12" ht="15.75" x14ac:dyDescent="0.25">
      <c r="A15" s="6"/>
      <c r="B15" s="7"/>
      <c r="C15" s="8" t="s">
        <v>13</v>
      </c>
      <c r="D15" s="9">
        <f>SUM(D6:D14)</f>
        <v>430</v>
      </c>
      <c r="E15" s="9">
        <f>SUM(E6:E14)</f>
        <v>730</v>
      </c>
      <c r="F15" s="10"/>
      <c r="G15" s="10"/>
      <c r="H15" s="11">
        <f>SUM(H6:H14)</f>
        <v>781</v>
      </c>
      <c r="I15" s="11">
        <f>SUM(I6:I14)</f>
        <v>28367</v>
      </c>
      <c r="J15" s="11">
        <f>SUM(J6:J14)</f>
        <v>29148</v>
      </c>
      <c r="K15" s="55"/>
      <c r="L15" s="55"/>
    </row>
    <row r="16" spans="1:12" ht="15.75" x14ac:dyDescent="0.25">
      <c r="A16" s="52" t="s">
        <v>43</v>
      </c>
      <c r="B16" s="41" t="s">
        <v>31</v>
      </c>
      <c r="C16" s="32" t="s">
        <v>10</v>
      </c>
      <c r="D16" s="42">
        <v>7</v>
      </c>
      <c r="E16" s="42"/>
      <c r="F16" s="30">
        <v>71</v>
      </c>
      <c r="G16" s="30"/>
      <c r="H16" s="44">
        <f>D16*F16</f>
        <v>497</v>
      </c>
      <c r="I16" s="43"/>
      <c r="J16" s="44">
        <f>+H16</f>
        <v>497</v>
      </c>
      <c r="K16" s="55"/>
      <c r="L16" s="55"/>
    </row>
    <row r="17" spans="1:12" ht="15.75" x14ac:dyDescent="0.25">
      <c r="A17" s="53"/>
      <c r="B17" s="40" t="s">
        <v>31</v>
      </c>
      <c r="C17" s="34" t="s">
        <v>11</v>
      </c>
      <c r="D17" s="38">
        <v>12</v>
      </c>
      <c r="E17" s="38">
        <v>20</v>
      </c>
      <c r="F17" s="4"/>
      <c r="G17" s="4">
        <v>40</v>
      </c>
      <c r="H17" s="5"/>
      <c r="I17" s="5">
        <f>E17*G17</f>
        <v>800</v>
      </c>
      <c r="J17" s="5">
        <f>+I17</f>
        <v>800</v>
      </c>
      <c r="K17" s="55"/>
      <c r="L17" s="55"/>
    </row>
    <row r="18" spans="1:12" ht="15.75" x14ac:dyDescent="0.25">
      <c r="A18" s="53"/>
      <c r="B18" s="40" t="s">
        <v>36</v>
      </c>
      <c r="C18" s="34" t="s">
        <v>11</v>
      </c>
      <c r="D18" s="38">
        <v>2</v>
      </c>
      <c r="E18" s="38">
        <v>3</v>
      </c>
      <c r="F18" s="4"/>
      <c r="G18" s="4">
        <v>40</v>
      </c>
      <c r="H18" s="5"/>
      <c r="I18" s="5">
        <f t="shared" ref="I18:I24" si="2">E18*G18</f>
        <v>120</v>
      </c>
      <c r="J18" s="5">
        <f t="shared" ref="J18:J24" si="3">+I18</f>
        <v>120</v>
      </c>
      <c r="K18" s="55"/>
      <c r="L18" s="55"/>
    </row>
    <row r="19" spans="1:12" ht="15.75" x14ac:dyDescent="0.25">
      <c r="A19" s="53"/>
      <c r="B19" s="40" t="s">
        <v>31</v>
      </c>
      <c r="C19" s="34" t="s">
        <v>32</v>
      </c>
      <c r="D19" s="38">
        <v>104</v>
      </c>
      <c r="E19" s="38">
        <v>173</v>
      </c>
      <c r="F19" s="4"/>
      <c r="G19" s="4">
        <v>40</v>
      </c>
      <c r="H19" s="5"/>
      <c r="I19" s="5">
        <f t="shared" si="2"/>
        <v>6920</v>
      </c>
      <c r="J19" s="5">
        <f t="shared" si="3"/>
        <v>6920</v>
      </c>
      <c r="K19" s="55"/>
      <c r="L19" s="55"/>
    </row>
    <row r="20" spans="1:12" ht="15.75" x14ac:dyDescent="0.25">
      <c r="A20" s="53"/>
      <c r="B20" s="40" t="s">
        <v>31</v>
      </c>
      <c r="C20" s="34" t="s">
        <v>12</v>
      </c>
      <c r="D20" s="38">
        <v>130</v>
      </c>
      <c r="E20" s="38">
        <v>236</v>
      </c>
      <c r="F20" s="4"/>
      <c r="G20" s="4">
        <v>40</v>
      </c>
      <c r="H20" s="5"/>
      <c r="I20" s="5">
        <f t="shared" si="2"/>
        <v>9440</v>
      </c>
      <c r="J20" s="5">
        <f t="shared" si="3"/>
        <v>9440</v>
      </c>
      <c r="K20" s="55"/>
      <c r="L20" s="55"/>
    </row>
    <row r="21" spans="1:12" ht="15.75" x14ac:dyDescent="0.25">
      <c r="A21" s="53"/>
      <c r="B21" s="40" t="s">
        <v>36</v>
      </c>
      <c r="C21" s="34" t="s">
        <v>12</v>
      </c>
      <c r="D21" s="38">
        <v>35</v>
      </c>
      <c r="E21" s="38">
        <v>64</v>
      </c>
      <c r="F21" s="4"/>
      <c r="G21" s="4">
        <v>40</v>
      </c>
      <c r="H21" s="5"/>
      <c r="I21" s="5">
        <f t="shared" si="2"/>
        <v>2560</v>
      </c>
      <c r="J21" s="5">
        <f t="shared" si="3"/>
        <v>2560</v>
      </c>
      <c r="K21" s="55"/>
      <c r="L21" s="55"/>
    </row>
    <row r="22" spans="1:12" ht="15.75" x14ac:dyDescent="0.25">
      <c r="A22" s="53"/>
      <c r="B22" s="40" t="s">
        <v>41</v>
      </c>
      <c r="C22" s="34" t="s">
        <v>12</v>
      </c>
      <c r="D22" s="38">
        <v>113</v>
      </c>
      <c r="E22" s="38">
        <v>205</v>
      </c>
      <c r="F22" s="4"/>
      <c r="G22" s="4">
        <v>40</v>
      </c>
      <c r="H22" s="5"/>
      <c r="I22" s="5">
        <f t="shared" si="2"/>
        <v>8200</v>
      </c>
      <c r="J22" s="5">
        <f t="shared" si="3"/>
        <v>8200</v>
      </c>
      <c r="K22" s="55"/>
      <c r="L22" s="55"/>
    </row>
    <row r="23" spans="1:12" ht="15.75" x14ac:dyDescent="0.25">
      <c r="A23" s="53"/>
      <c r="B23" s="40" t="s">
        <v>42</v>
      </c>
      <c r="C23" s="34" t="s">
        <v>12</v>
      </c>
      <c r="D23" s="38">
        <v>30</v>
      </c>
      <c r="E23" s="38">
        <v>55</v>
      </c>
      <c r="F23" s="4"/>
      <c r="G23" s="4">
        <v>40</v>
      </c>
      <c r="H23" s="5"/>
      <c r="I23" s="5">
        <f t="shared" si="2"/>
        <v>2200</v>
      </c>
      <c r="J23" s="5">
        <f t="shared" si="3"/>
        <v>2200</v>
      </c>
      <c r="K23" s="55"/>
      <c r="L23" s="55"/>
    </row>
    <row r="24" spans="1:12" ht="15.75" x14ac:dyDescent="0.25">
      <c r="A24" s="54"/>
      <c r="B24" s="40" t="s">
        <v>14</v>
      </c>
      <c r="C24" s="34" t="s">
        <v>12</v>
      </c>
      <c r="D24" s="38">
        <v>4</v>
      </c>
      <c r="E24" s="38">
        <v>7</v>
      </c>
      <c r="F24" s="4"/>
      <c r="G24" s="4">
        <v>23</v>
      </c>
      <c r="H24" s="5"/>
      <c r="I24" s="5">
        <f t="shared" si="2"/>
        <v>161</v>
      </c>
      <c r="J24" s="5">
        <f t="shared" si="3"/>
        <v>161</v>
      </c>
      <c r="K24" s="55"/>
      <c r="L24" s="55"/>
    </row>
    <row r="25" spans="1:12" ht="15.75" x14ac:dyDescent="0.25">
      <c r="A25" s="39"/>
      <c r="B25" s="7"/>
      <c r="C25" s="8" t="s">
        <v>13</v>
      </c>
      <c r="D25" s="9">
        <f>SUM(D16:D24)</f>
        <v>437</v>
      </c>
      <c r="E25" s="9">
        <f>SUM(E16:E24)</f>
        <v>763</v>
      </c>
      <c r="F25" s="10"/>
      <c r="G25" s="10"/>
      <c r="H25" s="11">
        <f t="shared" ref="H25:J25" si="4">SUM(H16:H24)</f>
        <v>497</v>
      </c>
      <c r="I25" s="11">
        <f t="shared" si="4"/>
        <v>30401</v>
      </c>
      <c r="J25" s="11">
        <f t="shared" si="4"/>
        <v>30898</v>
      </c>
      <c r="K25" s="55"/>
      <c r="L25" s="55"/>
    </row>
    <row r="26" spans="1:12" ht="15.75" x14ac:dyDescent="0.25">
      <c r="A26" s="12"/>
      <c r="B26" s="46" t="s">
        <v>38</v>
      </c>
      <c r="C26" s="47"/>
      <c r="D26" s="13">
        <f>+D15+D25</f>
        <v>867</v>
      </c>
      <c r="E26" s="13">
        <f>+E15+E25</f>
        <v>1493</v>
      </c>
      <c r="F26" s="14"/>
      <c r="G26" s="14"/>
      <c r="H26" s="15">
        <f t="shared" ref="H26:I26" si="5">+H15+H25</f>
        <v>1278</v>
      </c>
      <c r="I26" s="15">
        <f t="shared" si="5"/>
        <v>58768</v>
      </c>
      <c r="J26" s="15">
        <f>+J15+J25</f>
        <v>60046</v>
      </c>
      <c r="K26" s="55"/>
      <c r="L26" s="55"/>
    </row>
  </sheetData>
  <mergeCells count="8">
    <mergeCell ref="K6:K26"/>
    <mergeCell ref="L6:L26"/>
    <mergeCell ref="A6:A14"/>
    <mergeCell ref="B26:C26"/>
    <mergeCell ref="C2:G2"/>
    <mergeCell ref="C3:G3"/>
    <mergeCell ref="C4:E4"/>
    <mergeCell ref="A16:A24"/>
  </mergeCells>
  <printOptions horizontalCentered="1"/>
  <pageMargins left="0.11811023622047245" right="0" top="0.35433070866141736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workbookViewId="0">
      <selection activeCell="H17" sqref="H17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</cols>
  <sheetData>
    <row r="1" spans="1:10" ht="15.75" thickBot="1" x14ac:dyDescent="0.3"/>
    <row r="2" spans="1:10" ht="16.149999999999999" customHeight="1" thickBot="1" x14ac:dyDescent="0.3">
      <c r="C2" s="48" t="s">
        <v>44</v>
      </c>
      <c r="D2" s="49"/>
      <c r="E2" s="49"/>
      <c r="F2" s="49"/>
      <c r="G2" s="50"/>
    </row>
    <row r="3" spans="1:10" ht="16.5" thickBot="1" x14ac:dyDescent="0.3">
      <c r="C3" s="48"/>
      <c r="D3" s="49"/>
      <c r="E3" s="49"/>
      <c r="F3" s="49"/>
      <c r="G3" s="50"/>
    </row>
    <row r="4" spans="1:10" ht="15.75" x14ac:dyDescent="0.25">
      <c r="A4" s="1"/>
      <c r="B4" s="1"/>
      <c r="C4" s="51"/>
      <c r="D4" s="51"/>
      <c r="E4" s="51"/>
      <c r="F4" s="1"/>
      <c r="G4" s="1"/>
      <c r="H4" s="1"/>
      <c r="I4" s="1"/>
      <c r="J4" s="1"/>
    </row>
    <row r="5" spans="1:10" ht="94.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26</v>
      </c>
      <c r="G5" s="2" t="s">
        <v>27</v>
      </c>
      <c r="H5" s="2" t="s">
        <v>28</v>
      </c>
      <c r="I5" s="2" t="s">
        <v>29</v>
      </c>
      <c r="J5" s="2" t="s">
        <v>30</v>
      </c>
    </row>
    <row r="6" spans="1:10" ht="18" customHeight="1" x14ac:dyDescent="0.25">
      <c r="A6" s="45" t="s">
        <v>40</v>
      </c>
      <c r="B6" s="31" t="s">
        <v>31</v>
      </c>
      <c r="C6" s="32" t="s">
        <v>10</v>
      </c>
      <c r="D6" s="35">
        <v>11</v>
      </c>
      <c r="E6" s="36"/>
      <c r="F6" s="30"/>
      <c r="G6" s="30"/>
      <c r="H6" s="30"/>
      <c r="I6" s="30"/>
      <c r="J6" s="30"/>
    </row>
    <row r="7" spans="1:10" ht="18" customHeight="1" x14ac:dyDescent="0.25">
      <c r="A7" s="45"/>
      <c r="B7" s="33" t="s">
        <v>31</v>
      </c>
      <c r="C7" s="34" t="s">
        <v>11</v>
      </c>
      <c r="D7" s="37">
        <v>39</v>
      </c>
      <c r="E7" s="38">
        <v>65</v>
      </c>
      <c r="F7" s="4"/>
      <c r="G7" s="4"/>
      <c r="H7" s="5"/>
      <c r="I7" s="5"/>
      <c r="J7" s="5"/>
    </row>
    <row r="8" spans="1:10" ht="18" customHeight="1" x14ac:dyDescent="0.25">
      <c r="A8" s="45"/>
      <c r="B8" s="33" t="s">
        <v>36</v>
      </c>
      <c r="C8" s="34" t="s">
        <v>11</v>
      </c>
      <c r="D8" s="37">
        <v>12</v>
      </c>
      <c r="E8" s="38">
        <v>20</v>
      </c>
      <c r="F8" s="4"/>
      <c r="G8" s="4"/>
      <c r="H8" s="5"/>
      <c r="I8" s="5"/>
      <c r="J8" s="5"/>
    </row>
    <row r="9" spans="1:10" ht="18" customHeight="1" x14ac:dyDescent="0.25">
      <c r="A9" s="45"/>
      <c r="B9" s="33" t="s">
        <v>36</v>
      </c>
      <c r="C9" s="34" t="s">
        <v>39</v>
      </c>
      <c r="D9" s="37">
        <v>6</v>
      </c>
      <c r="E9" s="38">
        <v>10</v>
      </c>
      <c r="F9" s="4"/>
      <c r="G9" s="4"/>
      <c r="H9" s="5"/>
      <c r="I9" s="5"/>
      <c r="J9" s="5"/>
    </row>
    <row r="10" spans="1:10" ht="18" customHeight="1" x14ac:dyDescent="0.25">
      <c r="A10" s="45"/>
      <c r="B10" s="33" t="s">
        <v>31</v>
      </c>
      <c r="C10" s="34" t="s">
        <v>32</v>
      </c>
      <c r="D10" s="37">
        <v>100</v>
      </c>
      <c r="E10" s="38">
        <v>167</v>
      </c>
      <c r="F10" s="4"/>
      <c r="G10" s="4"/>
      <c r="H10" s="5"/>
      <c r="I10" s="5"/>
      <c r="J10" s="5"/>
    </row>
    <row r="11" spans="1:10" ht="18" customHeight="1" x14ac:dyDescent="0.25">
      <c r="A11" s="45"/>
      <c r="B11" s="33" t="s">
        <v>36</v>
      </c>
      <c r="C11" s="34" t="s">
        <v>32</v>
      </c>
      <c r="D11" s="37">
        <v>50</v>
      </c>
      <c r="E11" s="38">
        <v>83</v>
      </c>
      <c r="F11" s="4"/>
      <c r="G11" s="4"/>
      <c r="H11" s="5"/>
      <c r="I11" s="5"/>
      <c r="J11" s="5"/>
    </row>
    <row r="12" spans="1:10" ht="18" customHeight="1" x14ac:dyDescent="0.25">
      <c r="A12" s="45"/>
      <c r="B12" s="33" t="s">
        <v>31</v>
      </c>
      <c r="C12" s="34" t="s">
        <v>12</v>
      </c>
      <c r="D12" s="37">
        <v>116</v>
      </c>
      <c r="E12" s="38">
        <v>211</v>
      </c>
      <c r="F12" s="4"/>
      <c r="G12" s="4"/>
      <c r="H12" s="5"/>
      <c r="I12" s="5"/>
      <c r="J12" s="5"/>
    </row>
    <row r="13" spans="1:10" ht="18" customHeight="1" x14ac:dyDescent="0.25">
      <c r="A13" s="45"/>
      <c r="B13" s="33" t="s">
        <v>36</v>
      </c>
      <c r="C13" s="34" t="s">
        <v>12</v>
      </c>
      <c r="D13" s="37">
        <v>69</v>
      </c>
      <c r="E13" s="38">
        <v>125</v>
      </c>
      <c r="F13" s="4"/>
      <c r="G13" s="4"/>
      <c r="H13" s="5"/>
      <c r="I13" s="5"/>
      <c r="J13" s="5"/>
    </row>
    <row r="14" spans="1:10" ht="18" customHeight="1" x14ac:dyDescent="0.25">
      <c r="A14" s="45"/>
      <c r="B14" s="33" t="s">
        <v>14</v>
      </c>
      <c r="C14" s="34" t="s">
        <v>12</v>
      </c>
      <c r="D14" s="37">
        <v>27</v>
      </c>
      <c r="E14" s="38">
        <v>49</v>
      </c>
      <c r="F14" s="4"/>
      <c r="G14" s="4"/>
      <c r="H14" s="5"/>
      <c r="I14" s="5"/>
      <c r="J14" s="5"/>
    </row>
    <row r="15" spans="1:10" ht="18" customHeight="1" x14ac:dyDescent="0.25">
      <c r="A15" s="6"/>
      <c r="B15" s="7"/>
      <c r="C15" s="8" t="s">
        <v>13</v>
      </c>
      <c r="D15" s="9">
        <f>SUM(D6:D14)</f>
        <v>430</v>
      </c>
      <c r="E15" s="9">
        <f>SUM(E6:E14)</f>
        <v>730</v>
      </c>
      <c r="F15" s="10"/>
      <c r="G15" s="10"/>
      <c r="H15" s="11">
        <f>SUM(H6:H14)</f>
        <v>0</v>
      </c>
      <c r="I15" s="11">
        <f>SUM(I6:I14)</f>
        <v>0</v>
      </c>
      <c r="J15" s="11">
        <f>SUM(J6:J14)</f>
        <v>0</v>
      </c>
    </row>
    <row r="16" spans="1:10" ht="15.75" x14ac:dyDescent="0.25">
      <c r="A16" s="52" t="s">
        <v>43</v>
      </c>
      <c r="B16" s="41" t="s">
        <v>31</v>
      </c>
      <c r="C16" s="32" t="s">
        <v>10</v>
      </c>
      <c r="D16" s="42">
        <v>7</v>
      </c>
      <c r="E16" s="42"/>
      <c r="F16" s="30"/>
      <c r="G16" s="30"/>
      <c r="H16" s="44"/>
      <c r="I16" s="43"/>
      <c r="J16" s="44"/>
    </row>
    <row r="17" spans="1:10" ht="15.75" x14ac:dyDescent="0.25">
      <c r="A17" s="53"/>
      <c r="B17" s="40" t="s">
        <v>31</v>
      </c>
      <c r="C17" s="34" t="s">
        <v>11</v>
      </c>
      <c r="D17" s="38">
        <v>12</v>
      </c>
      <c r="E17" s="38">
        <v>20</v>
      </c>
      <c r="F17" s="4"/>
      <c r="G17" s="4"/>
      <c r="H17" s="5"/>
      <c r="I17" s="5"/>
      <c r="J17" s="5"/>
    </row>
    <row r="18" spans="1:10" ht="15.75" x14ac:dyDescent="0.25">
      <c r="A18" s="53"/>
      <c r="B18" s="40" t="s">
        <v>36</v>
      </c>
      <c r="C18" s="34" t="s">
        <v>11</v>
      </c>
      <c r="D18" s="38">
        <v>2</v>
      </c>
      <c r="E18" s="38">
        <v>3</v>
      </c>
      <c r="F18" s="4"/>
      <c r="G18" s="4"/>
      <c r="H18" s="5"/>
      <c r="I18" s="5"/>
      <c r="J18" s="5"/>
    </row>
    <row r="19" spans="1:10" ht="15.75" x14ac:dyDescent="0.25">
      <c r="A19" s="53"/>
      <c r="B19" s="40" t="s">
        <v>31</v>
      </c>
      <c r="C19" s="34" t="s">
        <v>32</v>
      </c>
      <c r="D19" s="38">
        <v>104</v>
      </c>
      <c r="E19" s="38">
        <v>173</v>
      </c>
      <c r="F19" s="4"/>
      <c r="G19" s="4"/>
      <c r="H19" s="5"/>
      <c r="I19" s="5"/>
      <c r="J19" s="5"/>
    </row>
    <row r="20" spans="1:10" ht="15.75" x14ac:dyDescent="0.25">
      <c r="A20" s="53"/>
      <c r="B20" s="40" t="s">
        <v>31</v>
      </c>
      <c r="C20" s="34" t="s">
        <v>12</v>
      </c>
      <c r="D20" s="38">
        <v>130</v>
      </c>
      <c r="E20" s="38">
        <v>236</v>
      </c>
      <c r="F20" s="4"/>
      <c r="G20" s="4"/>
      <c r="H20" s="5"/>
      <c r="I20" s="5"/>
      <c r="J20" s="5"/>
    </row>
    <row r="21" spans="1:10" ht="15.75" x14ac:dyDescent="0.25">
      <c r="A21" s="53"/>
      <c r="B21" s="40" t="s">
        <v>36</v>
      </c>
      <c r="C21" s="34" t="s">
        <v>12</v>
      </c>
      <c r="D21" s="38">
        <v>35</v>
      </c>
      <c r="E21" s="38">
        <v>64</v>
      </c>
      <c r="F21" s="4"/>
      <c r="G21" s="4"/>
      <c r="H21" s="5"/>
      <c r="I21" s="5"/>
      <c r="J21" s="5"/>
    </row>
    <row r="22" spans="1:10" ht="15.75" x14ac:dyDescent="0.25">
      <c r="A22" s="53"/>
      <c r="B22" s="40" t="s">
        <v>41</v>
      </c>
      <c r="C22" s="34" t="s">
        <v>12</v>
      </c>
      <c r="D22" s="38">
        <v>113</v>
      </c>
      <c r="E22" s="38">
        <v>205</v>
      </c>
      <c r="F22" s="4"/>
      <c r="G22" s="4"/>
      <c r="H22" s="5"/>
      <c r="I22" s="5"/>
      <c r="J22" s="5"/>
    </row>
    <row r="23" spans="1:10" ht="15.75" x14ac:dyDescent="0.25">
      <c r="A23" s="53"/>
      <c r="B23" s="40" t="s">
        <v>42</v>
      </c>
      <c r="C23" s="34" t="s">
        <v>12</v>
      </c>
      <c r="D23" s="38">
        <v>30</v>
      </c>
      <c r="E23" s="38">
        <v>55</v>
      </c>
      <c r="F23" s="4"/>
      <c r="G23" s="4"/>
      <c r="H23" s="5"/>
      <c r="I23" s="5"/>
      <c r="J23" s="5"/>
    </row>
    <row r="24" spans="1:10" ht="15.75" x14ac:dyDescent="0.25">
      <c r="A24" s="54"/>
      <c r="B24" s="40" t="s">
        <v>14</v>
      </c>
      <c r="C24" s="34" t="s">
        <v>12</v>
      </c>
      <c r="D24" s="38">
        <v>4</v>
      </c>
      <c r="E24" s="38">
        <v>7</v>
      </c>
      <c r="F24" s="4"/>
      <c r="G24" s="4"/>
      <c r="H24" s="5"/>
      <c r="I24" s="5"/>
      <c r="J24" s="5"/>
    </row>
    <row r="25" spans="1:10" ht="15.75" x14ac:dyDescent="0.25">
      <c r="A25" s="39"/>
      <c r="B25" s="7"/>
      <c r="C25" s="8" t="s">
        <v>13</v>
      </c>
      <c r="D25" s="9">
        <f>SUM(D16:D24)</f>
        <v>437</v>
      </c>
      <c r="E25" s="9">
        <f>SUM(E16:E24)</f>
        <v>763</v>
      </c>
      <c r="F25" s="10"/>
      <c r="G25" s="10"/>
      <c r="H25" s="11">
        <f t="shared" ref="H25:J25" si="0">SUM(H16:H24)</f>
        <v>0</v>
      </c>
      <c r="I25" s="11">
        <f t="shared" si="0"/>
        <v>0</v>
      </c>
      <c r="J25" s="11">
        <f t="shared" si="0"/>
        <v>0</v>
      </c>
    </row>
    <row r="26" spans="1:10" ht="15.75" x14ac:dyDescent="0.25">
      <c r="A26" s="12"/>
      <c r="B26" s="46" t="s">
        <v>38</v>
      </c>
      <c r="C26" s="47"/>
      <c r="D26" s="13">
        <f>+D15+D25</f>
        <v>867</v>
      </c>
      <c r="E26" s="13">
        <f>+E15+E25</f>
        <v>1493</v>
      </c>
      <c r="F26" s="14"/>
      <c r="G26" s="14"/>
      <c r="H26" s="15">
        <f t="shared" ref="H26:I26" si="1">+H15+H25</f>
        <v>0</v>
      </c>
      <c r="I26" s="15">
        <f t="shared" si="1"/>
        <v>0</v>
      </c>
      <c r="J26" s="15">
        <f>+J15+J25</f>
        <v>0</v>
      </c>
    </row>
  </sheetData>
  <mergeCells count="6">
    <mergeCell ref="B26:C26"/>
    <mergeCell ref="C2:G2"/>
    <mergeCell ref="C3:G3"/>
    <mergeCell ref="C4:E4"/>
    <mergeCell ref="A6:A14"/>
    <mergeCell ref="A16:A24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workbookViewId="0">
      <selection activeCell="C2" sqref="B2:G3"/>
    </sheetView>
  </sheetViews>
  <sheetFormatPr defaultRowHeight="15" x14ac:dyDescent="0.25"/>
  <cols>
    <col min="2" max="2" width="18" customWidth="1"/>
    <col min="3" max="3" width="10.5703125" customWidth="1"/>
  </cols>
  <sheetData>
    <row r="3" spans="2:7" x14ac:dyDescent="0.25">
      <c r="B3" s="56" t="s">
        <v>45</v>
      </c>
      <c r="C3" s="56"/>
      <c r="D3" s="56"/>
      <c r="E3" s="56"/>
      <c r="F3" s="56"/>
      <c r="G3" s="56"/>
    </row>
    <row r="4" spans="2:7" x14ac:dyDescent="0.25">
      <c r="B4" s="17"/>
      <c r="C4" s="17"/>
      <c r="D4" s="17"/>
      <c r="E4" s="17"/>
      <c r="F4" s="17"/>
      <c r="G4" s="18"/>
    </row>
    <row r="5" spans="2:7" x14ac:dyDescent="0.25">
      <c r="B5" s="56" t="s">
        <v>15</v>
      </c>
      <c r="C5" s="56"/>
      <c r="D5" s="56"/>
      <c r="E5" s="56"/>
      <c r="F5" s="56"/>
      <c r="G5" s="56"/>
    </row>
    <row r="6" spans="2:7" x14ac:dyDescent="0.25">
      <c r="B6" s="18"/>
      <c r="C6" s="18"/>
      <c r="D6" s="18"/>
      <c r="E6" s="18"/>
      <c r="F6" s="18"/>
      <c r="G6" s="18"/>
    </row>
    <row r="7" spans="2:7" x14ac:dyDescent="0.25">
      <c r="B7" s="57" t="s">
        <v>16</v>
      </c>
      <c r="C7" s="58" t="s">
        <v>33</v>
      </c>
      <c r="D7" s="58"/>
      <c r="E7" s="58"/>
      <c r="F7" s="58"/>
      <c r="G7" s="59" t="s">
        <v>17</v>
      </c>
    </row>
    <row r="8" spans="2:7" x14ac:dyDescent="0.25">
      <c r="B8" s="57"/>
      <c r="C8" s="58"/>
      <c r="D8" s="58"/>
      <c r="E8" s="58"/>
      <c r="F8" s="58"/>
      <c r="G8" s="59"/>
    </row>
    <row r="9" spans="2:7" x14ac:dyDescent="0.25">
      <c r="B9" s="57"/>
      <c r="C9" s="19" t="s">
        <v>18</v>
      </c>
      <c r="D9" s="19" t="s">
        <v>19</v>
      </c>
      <c r="E9" s="19" t="s">
        <v>20</v>
      </c>
      <c r="F9" s="19" t="s">
        <v>21</v>
      </c>
      <c r="G9" s="59"/>
    </row>
    <row r="10" spans="2:7" ht="28.5" x14ac:dyDescent="0.25">
      <c r="B10" s="26" t="s">
        <v>22</v>
      </c>
      <c r="C10" s="20"/>
      <c r="D10" s="20"/>
      <c r="E10" s="20">
        <v>567</v>
      </c>
      <c r="F10" s="27">
        <v>300</v>
      </c>
      <c r="G10" s="28">
        <f>SUM(C10:F10)</f>
        <v>867</v>
      </c>
    </row>
    <row r="11" spans="2:7" x14ac:dyDescent="0.25">
      <c r="B11" s="19"/>
      <c r="C11" s="20"/>
      <c r="D11" s="20"/>
      <c r="E11" s="20"/>
      <c r="F11" s="20"/>
      <c r="G11" s="19"/>
    </row>
    <row r="12" spans="2:7" x14ac:dyDescent="0.25">
      <c r="B12" s="19"/>
      <c r="C12" s="20"/>
      <c r="D12" s="20"/>
      <c r="E12" s="20"/>
      <c r="F12" s="20"/>
      <c r="G12" s="19"/>
    </row>
    <row r="13" spans="2:7" x14ac:dyDescent="0.25">
      <c r="B13" s="19"/>
      <c r="C13" s="20"/>
      <c r="D13" s="20"/>
      <c r="E13" s="20"/>
      <c r="F13" s="20"/>
      <c r="G13" s="19"/>
    </row>
    <row r="14" spans="2:7" x14ac:dyDescent="0.25">
      <c r="B14" s="20"/>
      <c r="C14" s="20"/>
      <c r="D14" s="20"/>
      <c r="E14" s="20"/>
      <c r="F14" s="20"/>
      <c r="G14" s="19"/>
    </row>
    <row r="15" spans="2:7" x14ac:dyDescent="0.25">
      <c r="B15" s="20"/>
      <c r="C15" s="20"/>
      <c r="D15" s="20"/>
      <c r="E15" s="20"/>
      <c r="F15" s="20"/>
      <c r="G15" s="19"/>
    </row>
    <row r="16" spans="2:7" x14ac:dyDescent="0.25">
      <c r="B16" s="20"/>
      <c r="C16" s="20"/>
      <c r="D16" s="20"/>
      <c r="E16" s="20"/>
      <c r="F16" s="20"/>
      <c r="G16" s="19"/>
    </row>
    <row r="17" spans="1:7" x14ac:dyDescent="0.25">
      <c r="B17" s="21" t="s">
        <v>23</v>
      </c>
      <c r="C17" s="19">
        <f>SUM(C10:C16)</f>
        <v>0</v>
      </c>
      <c r="D17" s="19">
        <f t="shared" ref="D17:G17" si="0">SUM(D10:D16)</f>
        <v>0</v>
      </c>
      <c r="E17" s="19">
        <f t="shared" si="0"/>
        <v>567</v>
      </c>
      <c r="F17" s="19">
        <f t="shared" si="0"/>
        <v>300</v>
      </c>
      <c r="G17" s="19">
        <f t="shared" si="0"/>
        <v>867</v>
      </c>
    </row>
    <row r="18" spans="1:7" x14ac:dyDescent="0.25">
      <c r="B18" s="18"/>
      <c r="C18" s="18"/>
      <c r="D18" s="18"/>
      <c r="E18" s="18"/>
      <c r="F18" s="18"/>
      <c r="G18" s="18"/>
    </row>
    <row r="19" spans="1:7" x14ac:dyDescent="0.25">
      <c r="B19" s="18"/>
      <c r="C19" s="18"/>
      <c r="D19" s="18"/>
      <c r="E19" s="18"/>
      <c r="F19" s="18"/>
      <c r="G19" s="18"/>
    </row>
    <row r="20" spans="1:7" x14ac:dyDescent="0.25">
      <c r="B20" s="18"/>
      <c r="C20" s="18"/>
      <c r="D20" s="18"/>
      <c r="E20" s="18"/>
      <c r="F20" s="18"/>
      <c r="G20" s="18"/>
    </row>
    <row r="21" spans="1:7" ht="15.75" x14ac:dyDescent="0.25">
      <c r="A21" s="16" t="s">
        <v>25</v>
      </c>
      <c r="B21" s="22"/>
      <c r="C21" s="23"/>
      <c r="D21" s="23"/>
      <c r="E21" s="29" t="s">
        <v>24</v>
      </c>
      <c r="F21" s="16"/>
      <c r="G21" s="23"/>
    </row>
    <row r="22" spans="1:7" ht="15.75" customHeight="1" x14ac:dyDescent="0.25">
      <c r="E22" s="24"/>
      <c r="F22" s="24"/>
    </row>
    <row r="23" spans="1:7" x14ac:dyDescent="0.25">
      <c r="E23" s="25"/>
      <c r="F23" s="25"/>
    </row>
    <row r="24" spans="1:7" x14ac:dyDescent="0.25">
      <c r="E24" s="24"/>
      <c r="F24" s="24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2025-05-16T08:57:11Z</dcterms:modified>
</cp:coreProperties>
</file>