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EAD831BD-8761-43E7-B3B1-DEA97FD50E59}" xr6:coauthVersionLast="45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Приложение №1" sheetId="1" r:id="rId1"/>
    <sheet name="Приложение № 2" sheetId="2" r:id="rId2"/>
    <sheet name="Приложение №3" sheetId="3" r:id="rId3"/>
  </sheets>
  <definedNames>
    <definedName name="_xlnm.Print_Area" localSheetId="0">'Приложение №1'!$A$1:$L$32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" l="1"/>
  <c r="I25" i="1"/>
  <c r="J30" i="1" l="1"/>
  <c r="J29" i="1"/>
  <c r="J28" i="1"/>
  <c r="J27" i="1"/>
  <c r="J26" i="1"/>
  <c r="J25" i="1"/>
  <c r="J17" i="1"/>
  <c r="J18" i="1"/>
  <c r="J19" i="1"/>
  <c r="J20" i="1"/>
  <c r="J21" i="1"/>
  <c r="J22" i="1"/>
  <c r="J16" i="1"/>
  <c r="J24" i="1"/>
  <c r="J23" i="1"/>
  <c r="J7" i="1"/>
  <c r="J8" i="1"/>
  <c r="J9" i="1"/>
  <c r="J10" i="1"/>
  <c r="J11" i="1"/>
  <c r="J12" i="1"/>
  <c r="J13" i="1"/>
  <c r="J14" i="1"/>
  <c r="J15" i="1"/>
  <c r="J6" i="1"/>
  <c r="I30" i="1"/>
  <c r="I29" i="1"/>
  <c r="I28" i="1"/>
  <c r="I27" i="1"/>
  <c r="I26" i="1"/>
  <c r="I17" i="1"/>
  <c r="I18" i="1"/>
  <c r="I19" i="1"/>
  <c r="I20" i="1"/>
  <c r="I21" i="1"/>
  <c r="I22" i="1"/>
  <c r="I16" i="1"/>
  <c r="H24" i="1"/>
  <c r="H23" i="1"/>
  <c r="H7" i="1"/>
  <c r="H31" i="1" s="1"/>
  <c r="H8" i="1"/>
  <c r="H9" i="1"/>
  <c r="H10" i="1"/>
  <c r="H11" i="1"/>
  <c r="H12" i="1"/>
  <c r="H13" i="1"/>
  <c r="H14" i="1"/>
  <c r="H15" i="1"/>
  <c r="H6" i="1"/>
  <c r="H32" i="2"/>
  <c r="E32" i="2"/>
  <c r="D32" i="2"/>
  <c r="J31" i="2"/>
  <c r="J32" i="2" s="1"/>
  <c r="I31" i="2"/>
  <c r="I32" i="2" s="1"/>
  <c r="H31" i="2"/>
  <c r="E31" i="2"/>
  <c r="D31" i="2"/>
  <c r="E31" i="1"/>
  <c r="D31" i="1"/>
  <c r="J31" i="1" l="1"/>
  <c r="I31" i="1"/>
  <c r="G10" i="3"/>
  <c r="G17" i="3" s="1"/>
  <c r="F17" i="3"/>
  <c r="E17" i="3"/>
  <c r="D17" i="3"/>
  <c r="C17" i="3"/>
  <c r="E32" i="1" l="1"/>
  <c r="D32" i="1"/>
  <c r="H32" i="1" l="1"/>
  <c r="I32" i="1"/>
  <c r="J32" i="1" l="1"/>
</calcChain>
</file>

<file path=xl/sharedStrings.xml><?xml version="1.0" encoding="utf-8"?>
<sst xmlns="http://schemas.openxmlformats.org/spreadsheetml/2006/main" count="145" uniqueCount="49">
  <si>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</si>
  <si>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</si>
  <si>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</si>
  <si>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</si>
  <si>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</si>
  <si>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</si>
  <si>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</si>
  <si>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</si>
  <si>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</si>
  <si>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</si>
  <si>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Трупи за бичене 18-29см.</t>
  </si>
  <si>
    <t>Технологична дървесина от Средна</t>
  </si>
  <si>
    <t>Дърва за огрев</t>
  </si>
  <si>
    <t>Всичко за подотдела</t>
  </si>
  <si>
    <t>срлп</t>
  </si>
  <si>
    <t>гбр</t>
  </si>
  <si>
    <t>кл</t>
  </si>
  <si>
    <t>здб</t>
  </si>
  <si>
    <t>ЗА КУПУВАЧА:</t>
  </si>
  <si>
    <t>ЗА ПРОДАВАЧА:</t>
  </si>
  <si>
    <t>ТП ДГС, ДЛС</t>
  </si>
  <si>
    <t>ОБЩО</t>
  </si>
  <si>
    <t>І</t>
  </si>
  <si>
    <t>ІІ</t>
  </si>
  <si>
    <t>ІІІ</t>
  </si>
  <si>
    <t>ІV</t>
  </si>
  <si>
    <t>ВСИЧКО:</t>
  </si>
  <si>
    <t>КУПУВАЧ:………………</t>
  </si>
  <si>
    <t>ПРОДАВАЧ: ………………</t>
  </si>
  <si>
    <t>Достигната цена лв./пл.м3 без ДДС</t>
  </si>
  <si>
    <t>Достигната цена лв./пр.м3 без ДДС</t>
  </si>
  <si>
    <t>Обща достигната цена. лв. без ДДС/ пл.м3</t>
  </si>
  <si>
    <t>Обща  достигната цена. лв. без ДДС/ пр.м3</t>
  </si>
  <si>
    <t>Обща достигната цена. лв. без ДДС</t>
  </si>
  <si>
    <t>39 a</t>
  </si>
  <si>
    <t>ПРИЛОЖЕНИЕ № 1 ЗА ОБЕКТ 2-18-25 МТ</t>
  </si>
  <si>
    <t>Всичко  за Обект 2-18-25 МТ</t>
  </si>
  <si>
    <t>цр</t>
  </si>
  <si>
    <t>бк</t>
  </si>
  <si>
    <t>Трупи за бичене 30-49см.</t>
  </si>
  <si>
    <t>Технологична дървесина от Дърва</t>
  </si>
  <si>
    <t>ОЗМ</t>
  </si>
  <si>
    <t>ПРИЛОЖЕНИЕ № 3 ЗА ОБЕКТ №2-18-25 МТ</t>
  </si>
  <si>
    <r>
      <t>тримесечие - 20</t>
    </r>
    <r>
      <rPr>
        <b/>
        <sz val="11"/>
        <color rgb="FFFF0000"/>
        <rFont val="Cambria"/>
        <family val="1"/>
        <charset val="204"/>
        <scheme val="major"/>
      </rPr>
      <t>25</t>
    </r>
    <r>
      <rPr>
        <b/>
        <sz val="11"/>
        <color theme="1"/>
        <rFont val="Cambria"/>
        <family val="1"/>
        <charset val="204"/>
        <scheme val="major"/>
      </rPr>
      <t xml:space="preserve"> г., пл.куб.м.</t>
    </r>
  </si>
  <si>
    <t>Стъпка на наддаване, лв</t>
  </si>
  <si>
    <t>Гаранция за участие, лв 5%</t>
  </si>
  <si>
    <t>ПРИЛОЖЕНИЕ № 2 ЗА ОБЕКТ 2-18-25 МТ</t>
  </si>
  <si>
    <t>График за продажба на дървесина по тримесечия</t>
  </si>
  <si>
    <t>ТП ДЛС "Черни Лом" гр. Попово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</si>
</sst>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1"/>
      <color rgb="FFFF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4" fillId="0" borderId="4" xfId="0" applyFont="1" applyBorder="1"/>
    <xf numFmtId="0" fontId="4" fillId="3" borderId="4" xfId="0" applyFont="1" applyFill="1" applyBorder="1" applyAlignment="1">
      <alignment wrapText="1"/>
    </xf>
    <xf numFmtId="0" fontId="3" fillId="0" borderId="6" xfId="1" applyFont="1" applyBorder="1" applyAlignment="1">
      <alignment vertical="top"/>
    </xf>
    <xf numFmtId="1" fontId="3" fillId="0" borderId="6" xfId="1" applyNumberFormat="1" applyFont="1" applyBorder="1" applyAlignment="1">
      <alignment vertical="top"/>
    </xf>
    <xf numFmtId="2" fontId="3" fillId="0" borderId="4" xfId="1" applyNumberFormat="1" applyFont="1" applyBorder="1"/>
    <xf numFmtId="2" fontId="3" fillId="0" borderId="6" xfId="1" applyNumberFormat="1" applyFont="1" applyBorder="1"/>
    <xf numFmtId="0" fontId="3" fillId="4" borderId="7" xfId="1" applyFont="1" applyFill="1" applyBorder="1" applyAlignment="1">
      <alignment vertical="center" wrapText="1"/>
    </xf>
    <xf numFmtId="0" fontId="3" fillId="4" borderId="8" xfId="1" applyFont="1" applyFill="1" applyBorder="1" applyAlignment="1">
      <alignment vertical="top"/>
    </xf>
    <xf numFmtId="0" fontId="5" fillId="4" borderId="6" xfId="1" applyFont="1" applyFill="1" applyBorder="1"/>
    <xf numFmtId="1" fontId="5" fillId="4" borderId="6" xfId="1" applyNumberFormat="1" applyFont="1" applyFill="1" applyBorder="1"/>
    <xf numFmtId="0" fontId="3" fillId="4" borderId="4" xfId="1" applyFont="1" applyFill="1" applyBorder="1"/>
    <xf numFmtId="2" fontId="5" fillId="4" borderId="6" xfId="1" applyNumberFormat="1" applyFont="1" applyFill="1" applyBorder="1"/>
    <xf numFmtId="0" fontId="6" fillId="5" borderId="9" xfId="0" applyFont="1" applyFill="1" applyBorder="1"/>
    <xf numFmtId="1" fontId="5" fillId="5" borderId="4" xfId="1" applyNumberFormat="1" applyFont="1" applyFill="1" applyBorder="1" applyAlignment="1">
      <alignment vertical="top"/>
    </xf>
    <xf numFmtId="0" fontId="6" fillId="5" borderId="4" xfId="0" applyFont="1" applyFill="1" applyBorder="1"/>
    <xf numFmtId="2" fontId="5" fillId="5" borderId="4" xfId="1" applyNumberFormat="1" applyFont="1" applyFill="1" applyBorder="1" applyAlignment="1">
      <alignment vertical="top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8" fillId="0" borderId="4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0" fontId="2" fillId="0" borderId="0" xfId="0" applyFont="1"/>
    <xf numFmtId="0" fontId="4" fillId="6" borderId="4" xfId="0" applyFont="1" applyFill="1" applyBorder="1"/>
    <xf numFmtId="0" fontId="4" fillId="7" borderId="6" xfId="0" applyFont="1" applyFill="1" applyBorder="1" applyAlignment="1">
      <alignment wrapText="1"/>
    </xf>
    <xf numFmtId="0" fontId="3" fillId="6" borderId="6" xfId="1" applyFont="1" applyFill="1" applyBorder="1" applyAlignment="1">
      <alignment vertical="top"/>
    </xf>
    <xf numFmtId="1" fontId="3" fillId="6" borderId="6" xfId="1" applyNumberFormat="1" applyFont="1" applyFill="1" applyBorder="1" applyAlignment="1">
      <alignment vertical="top"/>
    </xf>
    <xf numFmtId="2" fontId="3" fillId="6" borderId="4" xfId="1" applyNumberFormat="1" applyFont="1" applyFill="1" applyBorder="1"/>
    <xf numFmtId="2" fontId="3" fillId="6" borderId="6" xfId="1" applyNumberFormat="1" applyFont="1" applyFill="1" applyBorder="1"/>
    <xf numFmtId="0" fontId="3" fillId="6" borderId="4" xfId="0" applyFont="1" applyFill="1" applyBorder="1"/>
    <xf numFmtId="0" fontId="3" fillId="7" borderId="6" xfId="0" applyFont="1" applyFill="1" applyBorder="1" applyAlignment="1">
      <alignment wrapText="1"/>
    </xf>
    <xf numFmtId="0" fontId="3" fillId="0" borderId="4" xfId="0" applyFont="1" applyBorder="1"/>
    <xf numFmtId="0" fontId="3" fillId="3" borderId="4" xfId="0" applyFont="1" applyFill="1" applyBorder="1" applyAlignment="1">
      <alignment wrapText="1"/>
    </xf>
    <xf numFmtId="0" fontId="3" fillId="6" borderId="6" xfId="1" applyFont="1" applyFill="1" applyBorder="1"/>
    <xf numFmtId="1" fontId="3" fillId="6" borderId="6" xfId="1" applyNumberFormat="1" applyFont="1" applyFill="1" applyBorder="1"/>
    <xf numFmtId="0" fontId="3" fillId="0" borderId="6" xfId="1" applyFont="1" applyBorder="1"/>
    <xf numFmtId="1" fontId="3" fillId="0" borderId="6" xfId="1" applyNumberFormat="1" applyFont="1" applyBorder="1"/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</cellXfs>
  <cellStyles count="2">
    <cellStyle name="Normal" xfId="0" builtinId="0"/>
    <cellStyle name="Нормален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view="pageBreakPreview" topLeftCell="A28" zoomScale="96" zoomScaleNormal="100" zoomScaleSheetLayoutView="96" workbookViewId="0">
      <selection activeCell="P17" sqref="P17"/>
    </sheetView>
  </sheetViews>
  <sheetFormatPr defaultRowHeight="15" x14ac:dyDescent="0.25"/>
  <cols>
    <col min="1" max="1" width="10.85546875" customWidth="1"/>
    <col min="2" max="2" width="9.5703125" customWidth="1"/>
    <col min="3" max="3" width="38.28515625" customWidth="1"/>
    <col min="4" max="4" width="12.28515625" customWidth="1"/>
    <col min="5" max="5" width="11.85546875" customWidth="1"/>
    <col min="6" max="6" width="10.42578125" customWidth="1"/>
    <col min="7" max="7" width="10" customWidth="1"/>
    <col min="8" max="8" width="10.5703125" customWidth="1"/>
    <col min="9" max="9" width="11.28515625" customWidth="1"/>
    <col min="10" max="10" width="12" customWidth="1"/>
    <col min="11" max="11" width="16.5703125" customWidth="1"/>
    <col min="12" max="12" width="14.140625" customWidth="1"/>
  </cols>
  <sheetData>
    <row r="1" spans="1:12" ht="15.75" thickBot="1" x14ac:dyDescent="0.3"/>
    <row r="2" spans="1:12" ht="16.149999999999999" customHeight="1" thickBot="1" x14ac:dyDescent="0.3">
      <c r="C2" s="53" t="s">
        <v>35</v>
      </c>
      <c r="D2" s="54"/>
      <c r="E2" s="54"/>
      <c r="F2" s="54"/>
      <c r="G2" s="55"/>
    </row>
    <row r="3" spans="1:12" ht="16.5" thickBot="1" x14ac:dyDescent="0.3">
      <c r="C3" s="53"/>
      <c r="D3" s="54"/>
      <c r="E3" s="54"/>
      <c r="F3" s="54"/>
      <c r="G3" s="55"/>
    </row>
    <row r="4" spans="1:12" ht="15.75" x14ac:dyDescent="0.25">
      <c r="A4" s="1"/>
      <c r="B4" s="1"/>
      <c r="C4" s="56"/>
      <c r="D4" s="56"/>
      <c r="E4" s="56"/>
      <c r="F4" s="1"/>
      <c r="G4" s="1"/>
      <c r="H4" s="1"/>
      <c r="I4" s="1"/>
      <c r="J4" s="1"/>
    </row>
    <row r="5" spans="1:12" ht="78.75" x14ac:dyDescent="0.25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45</v>
      </c>
      <c r="L5" s="2" t="s">
        <v>44</v>
      </c>
    </row>
    <row r="6" spans="1:12" ht="18" customHeight="1" x14ac:dyDescent="0.25">
      <c r="A6" s="48" t="s">
        <v>34</v>
      </c>
      <c r="B6" s="40" t="s">
        <v>15</v>
      </c>
      <c r="C6" s="41" t="s">
        <v>39</v>
      </c>
      <c r="D6" s="44">
        <v>1</v>
      </c>
      <c r="E6" s="45"/>
      <c r="F6" s="38">
        <v>76</v>
      </c>
      <c r="G6" s="38"/>
      <c r="H6" s="38">
        <f>D6*F6</f>
        <v>76</v>
      </c>
      <c r="I6" s="38"/>
      <c r="J6" s="38">
        <f>+H6</f>
        <v>76</v>
      </c>
      <c r="K6" s="50">
        <f>J32*0.05</f>
        <v>4733</v>
      </c>
      <c r="L6" s="50">
        <v>947</v>
      </c>
    </row>
    <row r="7" spans="1:12" ht="18" customHeight="1" x14ac:dyDescent="0.25">
      <c r="A7" s="49"/>
      <c r="B7" s="40" t="s">
        <v>17</v>
      </c>
      <c r="C7" s="41" t="s">
        <v>39</v>
      </c>
      <c r="D7" s="44">
        <v>58</v>
      </c>
      <c r="E7" s="45"/>
      <c r="F7" s="38">
        <v>146</v>
      </c>
      <c r="G7" s="38"/>
      <c r="H7" s="38">
        <f t="shared" ref="H7:H15" si="0">D7*F7</f>
        <v>8468</v>
      </c>
      <c r="I7" s="38"/>
      <c r="J7" s="38">
        <f t="shared" ref="J7:J15" si="1">+H7</f>
        <v>8468</v>
      </c>
      <c r="K7" s="50"/>
      <c r="L7" s="50"/>
    </row>
    <row r="8" spans="1:12" ht="18" customHeight="1" x14ac:dyDescent="0.25">
      <c r="A8" s="49"/>
      <c r="B8" s="40" t="s">
        <v>37</v>
      </c>
      <c r="C8" s="41" t="s">
        <v>39</v>
      </c>
      <c r="D8" s="44">
        <v>43</v>
      </c>
      <c r="E8" s="45"/>
      <c r="F8" s="38">
        <v>76</v>
      </c>
      <c r="G8" s="38"/>
      <c r="H8" s="38">
        <f t="shared" si="0"/>
        <v>3268</v>
      </c>
      <c r="I8" s="38"/>
      <c r="J8" s="38">
        <f t="shared" si="1"/>
        <v>3268</v>
      </c>
      <c r="K8" s="50"/>
      <c r="L8" s="50"/>
    </row>
    <row r="9" spans="1:12" ht="18" customHeight="1" x14ac:dyDescent="0.25">
      <c r="A9" s="49"/>
      <c r="B9" s="40" t="s">
        <v>38</v>
      </c>
      <c r="C9" s="41" t="s">
        <v>39</v>
      </c>
      <c r="D9" s="44">
        <v>1</v>
      </c>
      <c r="E9" s="45"/>
      <c r="F9" s="38">
        <v>106</v>
      </c>
      <c r="G9" s="38"/>
      <c r="H9" s="38">
        <f t="shared" si="0"/>
        <v>106</v>
      </c>
      <c r="I9" s="38"/>
      <c r="J9" s="38">
        <f t="shared" si="1"/>
        <v>106</v>
      </c>
      <c r="K9" s="50"/>
      <c r="L9" s="50"/>
    </row>
    <row r="10" spans="1:12" ht="18" customHeight="1" x14ac:dyDescent="0.25">
      <c r="A10" s="49"/>
      <c r="B10" s="40" t="s">
        <v>14</v>
      </c>
      <c r="C10" s="41" t="s">
        <v>39</v>
      </c>
      <c r="D10" s="44">
        <v>2</v>
      </c>
      <c r="E10" s="45"/>
      <c r="F10" s="38">
        <v>66</v>
      </c>
      <c r="G10" s="38"/>
      <c r="H10" s="38">
        <f t="shared" si="0"/>
        <v>132</v>
      </c>
      <c r="I10" s="38"/>
      <c r="J10" s="38">
        <f t="shared" si="1"/>
        <v>132</v>
      </c>
      <c r="K10" s="50"/>
      <c r="L10" s="50"/>
    </row>
    <row r="11" spans="1:12" ht="18" customHeight="1" x14ac:dyDescent="0.25">
      <c r="A11" s="49"/>
      <c r="B11" s="40" t="s">
        <v>15</v>
      </c>
      <c r="C11" s="41" t="s">
        <v>10</v>
      </c>
      <c r="D11" s="44">
        <v>57</v>
      </c>
      <c r="E11" s="45"/>
      <c r="F11" s="38">
        <v>71</v>
      </c>
      <c r="G11" s="38"/>
      <c r="H11" s="38">
        <f t="shared" si="0"/>
        <v>4047</v>
      </c>
      <c r="I11" s="38"/>
      <c r="J11" s="38">
        <f t="shared" si="1"/>
        <v>4047</v>
      </c>
      <c r="K11" s="50"/>
      <c r="L11" s="50"/>
    </row>
    <row r="12" spans="1:12" ht="18" customHeight="1" x14ac:dyDescent="0.25">
      <c r="A12" s="49"/>
      <c r="B12" s="40" t="s">
        <v>17</v>
      </c>
      <c r="C12" s="41" t="s">
        <v>10</v>
      </c>
      <c r="D12" s="44">
        <v>203</v>
      </c>
      <c r="E12" s="45"/>
      <c r="F12" s="38">
        <v>76</v>
      </c>
      <c r="G12" s="38"/>
      <c r="H12" s="38">
        <f t="shared" si="0"/>
        <v>15428</v>
      </c>
      <c r="I12" s="38"/>
      <c r="J12" s="38">
        <f t="shared" si="1"/>
        <v>15428</v>
      </c>
      <c r="K12" s="50"/>
      <c r="L12" s="50"/>
    </row>
    <row r="13" spans="1:12" ht="18" customHeight="1" x14ac:dyDescent="0.25">
      <c r="A13" s="49"/>
      <c r="B13" s="40" t="s">
        <v>37</v>
      </c>
      <c r="C13" s="41" t="s">
        <v>10</v>
      </c>
      <c r="D13" s="44">
        <v>49</v>
      </c>
      <c r="E13" s="45"/>
      <c r="F13" s="38">
        <v>71</v>
      </c>
      <c r="G13" s="38"/>
      <c r="H13" s="38">
        <f t="shared" si="0"/>
        <v>3479</v>
      </c>
      <c r="I13" s="38"/>
      <c r="J13" s="38">
        <f t="shared" si="1"/>
        <v>3479</v>
      </c>
      <c r="K13" s="50"/>
      <c r="L13" s="50"/>
    </row>
    <row r="14" spans="1:12" ht="18" customHeight="1" x14ac:dyDescent="0.25">
      <c r="A14" s="49"/>
      <c r="B14" s="40" t="s">
        <v>38</v>
      </c>
      <c r="C14" s="41" t="s">
        <v>10</v>
      </c>
      <c r="D14" s="44">
        <v>3</v>
      </c>
      <c r="E14" s="45"/>
      <c r="F14" s="38">
        <v>76</v>
      </c>
      <c r="G14" s="38"/>
      <c r="H14" s="38">
        <f t="shared" si="0"/>
        <v>228</v>
      </c>
      <c r="I14" s="38"/>
      <c r="J14" s="38">
        <f t="shared" si="1"/>
        <v>228</v>
      </c>
      <c r="K14" s="50"/>
      <c r="L14" s="50"/>
    </row>
    <row r="15" spans="1:12" ht="18" customHeight="1" x14ac:dyDescent="0.25">
      <c r="A15" s="49"/>
      <c r="B15" s="40" t="s">
        <v>14</v>
      </c>
      <c r="C15" s="41" t="s">
        <v>10</v>
      </c>
      <c r="D15" s="44">
        <v>5</v>
      </c>
      <c r="E15" s="45"/>
      <c r="F15" s="38">
        <v>51</v>
      </c>
      <c r="G15" s="38"/>
      <c r="H15" s="38">
        <f t="shared" si="0"/>
        <v>255</v>
      </c>
      <c r="I15" s="38"/>
      <c r="J15" s="38">
        <f t="shared" si="1"/>
        <v>255</v>
      </c>
      <c r="K15" s="50"/>
      <c r="L15" s="50"/>
    </row>
    <row r="16" spans="1:12" ht="18" customHeight="1" x14ac:dyDescent="0.25">
      <c r="A16" s="49"/>
      <c r="B16" s="42" t="s">
        <v>15</v>
      </c>
      <c r="C16" s="43" t="s">
        <v>11</v>
      </c>
      <c r="D16" s="46">
        <v>18</v>
      </c>
      <c r="E16" s="47">
        <v>30</v>
      </c>
      <c r="F16" s="8"/>
      <c r="G16" s="8">
        <v>40</v>
      </c>
      <c r="H16" s="9"/>
      <c r="I16" s="9">
        <f>E16*G16</f>
        <v>1200</v>
      </c>
      <c r="J16" s="9">
        <f>+I16</f>
        <v>1200</v>
      </c>
      <c r="K16" s="50"/>
      <c r="L16" s="50"/>
    </row>
    <row r="17" spans="1:12" ht="18" customHeight="1" x14ac:dyDescent="0.25">
      <c r="A17" s="49"/>
      <c r="B17" s="42" t="s">
        <v>17</v>
      </c>
      <c r="C17" s="43" t="s">
        <v>11</v>
      </c>
      <c r="D17" s="46">
        <v>25</v>
      </c>
      <c r="E17" s="47">
        <v>42</v>
      </c>
      <c r="F17" s="8"/>
      <c r="G17" s="8">
        <v>40</v>
      </c>
      <c r="H17" s="9"/>
      <c r="I17" s="9">
        <f t="shared" ref="I17:I22" si="2">E17*G17</f>
        <v>1680</v>
      </c>
      <c r="J17" s="9">
        <f t="shared" ref="J17:J22" si="3">+I17</f>
        <v>1680</v>
      </c>
      <c r="K17" s="50"/>
      <c r="L17" s="50"/>
    </row>
    <row r="18" spans="1:12" ht="18" customHeight="1" x14ac:dyDescent="0.25">
      <c r="A18" s="49"/>
      <c r="B18" s="42" t="s">
        <v>37</v>
      </c>
      <c r="C18" s="43" t="s">
        <v>11</v>
      </c>
      <c r="D18" s="46">
        <v>3</v>
      </c>
      <c r="E18" s="47">
        <v>5</v>
      </c>
      <c r="F18" s="8"/>
      <c r="G18" s="8">
        <v>40</v>
      </c>
      <c r="H18" s="9"/>
      <c r="I18" s="9">
        <f t="shared" si="2"/>
        <v>200</v>
      </c>
      <c r="J18" s="9">
        <f t="shared" si="3"/>
        <v>200</v>
      </c>
      <c r="K18" s="50"/>
      <c r="L18" s="50"/>
    </row>
    <row r="19" spans="1:12" ht="18" customHeight="1" x14ac:dyDescent="0.25">
      <c r="A19" s="49"/>
      <c r="B19" s="42" t="s">
        <v>38</v>
      </c>
      <c r="C19" s="43" t="s">
        <v>11</v>
      </c>
      <c r="D19" s="46">
        <v>1</v>
      </c>
      <c r="E19" s="47">
        <v>2</v>
      </c>
      <c r="F19" s="8"/>
      <c r="G19" s="8">
        <v>40</v>
      </c>
      <c r="H19" s="9"/>
      <c r="I19" s="9">
        <f t="shared" si="2"/>
        <v>80</v>
      </c>
      <c r="J19" s="9">
        <f t="shared" si="3"/>
        <v>80</v>
      </c>
      <c r="K19" s="50"/>
      <c r="L19" s="50"/>
    </row>
    <row r="20" spans="1:12" ht="18" customHeight="1" x14ac:dyDescent="0.25">
      <c r="A20" s="49"/>
      <c r="B20" s="42" t="s">
        <v>15</v>
      </c>
      <c r="C20" s="43" t="s">
        <v>40</v>
      </c>
      <c r="D20" s="46">
        <v>127</v>
      </c>
      <c r="E20" s="47">
        <v>212</v>
      </c>
      <c r="F20" s="8"/>
      <c r="G20" s="8">
        <v>40</v>
      </c>
      <c r="H20" s="9"/>
      <c r="I20" s="9">
        <f t="shared" si="2"/>
        <v>8480</v>
      </c>
      <c r="J20" s="9">
        <f t="shared" si="3"/>
        <v>8480</v>
      </c>
      <c r="K20" s="50"/>
      <c r="L20" s="50"/>
    </row>
    <row r="21" spans="1:12" ht="18" customHeight="1" x14ac:dyDescent="0.25">
      <c r="A21" s="49"/>
      <c r="B21" s="42" t="s">
        <v>17</v>
      </c>
      <c r="C21" s="43" t="s">
        <v>40</v>
      </c>
      <c r="D21" s="46">
        <v>170</v>
      </c>
      <c r="E21" s="47">
        <v>283</v>
      </c>
      <c r="F21" s="8"/>
      <c r="G21" s="8">
        <v>40</v>
      </c>
      <c r="H21" s="9"/>
      <c r="I21" s="9">
        <f t="shared" si="2"/>
        <v>11320</v>
      </c>
      <c r="J21" s="9">
        <f t="shared" si="3"/>
        <v>11320</v>
      </c>
      <c r="K21" s="50"/>
      <c r="L21" s="50"/>
    </row>
    <row r="22" spans="1:12" ht="18" customHeight="1" x14ac:dyDescent="0.25">
      <c r="A22" s="49"/>
      <c r="B22" s="42" t="s">
        <v>37</v>
      </c>
      <c r="C22" s="43" t="s">
        <v>40</v>
      </c>
      <c r="D22" s="46">
        <v>79</v>
      </c>
      <c r="E22" s="47">
        <v>132</v>
      </c>
      <c r="F22" s="8"/>
      <c r="G22" s="8">
        <v>40</v>
      </c>
      <c r="H22" s="9"/>
      <c r="I22" s="9">
        <f t="shared" si="2"/>
        <v>5280</v>
      </c>
      <c r="J22" s="9">
        <f t="shared" si="3"/>
        <v>5280</v>
      </c>
      <c r="K22" s="50"/>
      <c r="L22" s="50"/>
    </row>
    <row r="23" spans="1:12" ht="18" customHeight="1" x14ac:dyDescent="0.25">
      <c r="A23" s="49"/>
      <c r="B23" s="40" t="s">
        <v>17</v>
      </c>
      <c r="C23" s="41" t="s">
        <v>41</v>
      </c>
      <c r="D23" s="44">
        <v>17</v>
      </c>
      <c r="E23" s="45"/>
      <c r="F23" s="38">
        <v>66</v>
      </c>
      <c r="G23" s="38"/>
      <c r="H23" s="38">
        <f t="shared" ref="H23:H24" si="4">D23*F23</f>
        <v>1122</v>
      </c>
      <c r="I23" s="39"/>
      <c r="J23" s="38">
        <f t="shared" ref="J23:J24" si="5">+H23</f>
        <v>1122</v>
      </c>
      <c r="K23" s="50"/>
      <c r="L23" s="50"/>
    </row>
    <row r="24" spans="1:12" ht="18" customHeight="1" x14ac:dyDescent="0.25">
      <c r="A24" s="49"/>
      <c r="B24" s="40" t="s">
        <v>37</v>
      </c>
      <c r="C24" s="41" t="s">
        <v>41</v>
      </c>
      <c r="D24" s="44">
        <v>6</v>
      </c>
      <c r="E24" s="45"/>
      <c r="F24" s="38">
        <v>66</v>
      </c>
      <c r="G24" s="38"/>
      <c r="H24" s="38">
        <f t="shared" si="4"/>
        <v>396</v>
      </c>
      <c r="I24" s="39"/>
      <c r="J24" s="38">
        <f t="shared" si="5"/>
        <v>396</v>
      </c>
      <c r="K24" s="50"/>
      <c r="L24" s="50"/>
    </row>
    <row r="25" spans="1:12" ht="18" customHeight="1" x14ac:dyDescent="0.25">
      <c r="A25" s="49"/>
      <c r="B25" s="42" t="s">
        <v>15</v>
      </c>
      <c r="C25" s="43" t="s">
        <v>12</v>
      </c>
      <c r="D25" s="46">
        <v>120</v>
      </c>
      <c r="E25" s="47">
        <v>218</v>
      </c>
      <c r="F25" s="8"/>
      <c r="G25" s="8">
        <v>40</v>
      </c>
      <c r="H25" s="9"/>
      <c r="I25" s="9">
        <f>E25*G25</f>
        <v>8720</v>
      </c>
      <c r="J25" s="9">
        <f t="shared" ref="J25:J30" si="6">+I25</f>
        <v>8720</v>
      </c>
      <c r="K25" s="50"/>
      <c r="L25" s="50"/>
    </row>
    <row r="26" spans="1:12" ht="18" customHeight="1" x14ac:dyDescent="0.25">
      <c r="A26" s="49"/>
      <c r="B26" s="42" t="s">
        <v>17</v>
      </c>
      <c r="C26" s="43" t="s">
        <v>12</v>
      </c>
      <c r="D26" s="46">
        <v>170</v>
      </c>
      <c r="E26" s="47">
        <v>309</v>
      </c>
      <c r="F26" s="8"/>
      <c r="G26" s="8">
        <v>40</v>
      </c>
      <c r="H26" s="9"/>
      <c r="I26" s="9">
        <f t="shared" ref="I26:I30" si="7">E26*G26</f>
        <v>12360</v>
      </c>
      <c r="J26" s="9">
        <f t="shared" si="6"/>
        <v>12360</v>
      </c>
      <c r="K26" s="50"/>
      <c r="L26" s="50"/>
    </row>
    <row r="27" spans="1:12" ht="18" customHeight="1" x14ac:dyDescent="0.25">
      <c r="A27" s="49"/>
      <c r="B27" s="42" t="s">
        <v>37</v>
      </c>
      <c r="C27" s="43" t="s">
        <v>12</v>
      </c>
      <c r="D27" s="46">
        <v>80</v>
      </c>
      <c r="E27" s="47">
        <v>145</v>
      </c>
      <c r="F27" s="8"/>
      <c r="G27" s="8">
        <v>40</v>
      </c>
      <c r="H27" s="9"/>
      <c r="I27" s="9">
        <f t="shared" si="7"/>
        <v>5800</v>
      </c>
      <c r="J27" s="9">
        <f t="shared" si="6"/>
        <v>5800</v>
      </c>
      <c r="K27" s="50"/>
      <c r="L27" s="50"/>
    </row>
    <row r="28" spans="1:12" ht="18" customHeight="1" x14ac:dyDescent="0.25">
      <c r="A28" s="49"/>
      <c r="B28" s="42" t="s">
        <v>38</v>
      </c>
      <c r="C28" s="43" t="s">
        <v>12</v>
      </c>
      <c r="D28" s="46">
        <v>21</v>
      </c>
      <c r="E28" s="47">
        <v>38</v>
      </c>
      <c r="F28" s="8"/>
      <c r="G28" s="8">
        <v>40</v>
      </c>
      <c r="H28" s="9"/>
      <c r="I28" s="9">
        <f t="shared" si="7"/>
        <v>1520</v>
      </c>
      <c r="J28" s="9">
        <f t="shared" si="6"/>
        <v>1520</v>
      </c>
      <c r="K28" s="50"/>
      <c r="L28" s="50"/>
    </row>
    <row r="29" spans="1:12" ht="18" customHeight="1" x14ac:dyDescent="0.25">
      <c r="A29" s="49"/>
      <c r="B29" s="42" t="s">
        <v>14</v>
      </c>
      <c r="C29" s="43" t="s">
        <v>12</v>
      </c>
      <c r="D29" s="46">
        <v>14</v>
      </c>
      <c r="E29" s="47">
        <v>25</v>
      </c>
      <c r="F29" s="8"/>
      <c r="G29" s="8">
        <v>23</v>
      </c>
      <c r="H29" s="9"/>
      <c r="I29" s="9">
        <f t="shared" si="7"/>
        <v>575</v>
      </c>
      <c r="J29" s="9">
        <f t="shared" si="6"/>
        <v>575</v>
      </c>
      <c r="K29" s="50"/>
      <c r="L29" s="50"/>
    </row>
    <row r="30" spans="1:12" ht="18" customHeight="1" x14ac:dyDescent="0.25">
      <c r="A30" s="49"/>
      <c r="B30" s="42" t="s">
        <v>16</v>
      </c>
      <c r="C30" s="43" t="s">
        <v>12</v>
      </c>
      <c r="D30" s="46">
        <v>6</v>
      </c>
      <c r="E30" s="47">
        <v>11</v>
      </c>
      <c r="F30" s="8"/>
      <c r="G30" s="8">
        <v>40</v>
      </c>
      <c r="H30" s="9"/>
      <c r="I30" s="9">
        <f t="shared" si="7"/>
        <v>440</v>
      </c>
      <c r="J30" s="9">
        <f t="shared" si="6"/>
        <v>440</v>
      </c>
      <c r="K30" s="50"/>
      <c r="L30" s="50"/>
    </row>
    <row r="31" spans="1:12" ht="15.75" x14ac:dyDescent="0.25">
      <c r="A31" s="10"/>
      <c r="B31" s="11"/>
      <c r="C31" s="12" t="s">
        <v>13</v>
      </c>
      <c r="D31" s="13">
        <f>SUM(D6:D30)</f>
        <v>1279</v>
      </c>
      <c r="E31" s="13">
        <f>SUM(E6:E30)</f>
        <v>1452</v>
      </c>
      <c r="F31" s="14"/>
      <c r="G31" s="14"/>
      <c r="H31" s="15">
        <f t="shared" ref="H31:J31" si="8">SUM(H6:H30)</f>
        <v>37005</v>
      </c>
      <c r="I31" s="15">
        <f t="shared" si="8"/>
        <v>57655</v>
      </c>
      <c r="J31" s="15">
        <f t="shared" si="8"/>
        <v>94660</v>
      </c>
      <c r="K31" s="50"/>
      <c r="L31" s="50"/>
    </row>
    <row r="32" spans="1:12" ht="15.75" x14ac:dyDescent="0.25">
      <c r="A32" s="16"/>
      <c r="B32" s="51" t="s">
        <v>36</v>
      </c>
      <c r="C32" s="52"/>
      <c r="D32" s="17">
        <f>+D31</f>
        <v>1279</v>
      </c>
      <c r="E32" s="17">
        <f>+E31</f>
        <v>1452</v>
      </c>
      <c r="F32" s="18"/>
      <c r="G32" s="18"/>
      <c r="H32" s="19">
        <f t="shared" ref="H32:J32" si="9">+H31</f>
        <v>37005</v>
      </c>
      <c r="I32" s="19">
        <f t="shared" si="9"/>
        <v>57655</v>
      </c>
      <c r="J32" s="19">
        <f t="shared" si="9"/>
        <v>94660</v>
      </c>
    </row>
  </sheetData>
  <mergeCells count="7">
    <mergeCell ref="A6:A30"/>
    <mergeCell ref="K6:K31"/>
    <mergeCell ref="L6:L31"/>
    <mergeCell ref="B32:C32"/>
    <mergeCell ref="C2:G2"/>
    <mergeCell ref="C3:G3"/>
    <mergeCell ref="C4:E4"/>
  </mergeCells>
  <printOptions horizontalCentered="1"/>
  <pageMargins left="0.11811023622047245" right="0" top="0.35433070866141736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topLeftCell="A42" workbookViewId="0">
      <selection activeCell="D6" sqref="D6:D30"/>
    </sheetView>
  </sheetViews>
  <sheetFormatPr defaultRowHeight="15" x14ac:dyDescent="0.25"/>
  <cols>
    <col min="1" max="1" width="10.85546875" customWidth="1"/>
    <col min="2" max="2" width="9.5703125" customWidth="1"/>
    <col min="3" max="3" width="38.28515625" customWidth="1"/>
    <col min="4" max="4" width="12.28515625" customWidth="1"/>
    <col min="5" max="5" width="11.85546875" customWidth="1"/>
    <col min="6" max="6" width="10.42578125" customWidth="1"/>
    <col min="7" max="7" width="10" customWidth="1"/>
    <col min="8" max="8" width="10.5703125" customWidth="1"/>
    <col min="9" max="9" width="11.28515625" customWidth="1"/>
    <col min="10" max="10" width="12" customWidth="1"/>
  </cols>
  <sheetData>
    <row r="1" spans="1:10" ht="15.75" thickBot="1" x14ac:dyDescent="0.3"/>
    <row r="2" spans="1:10" ht="16.149999999999999" customHeight="1" thickBot="1" x14ac:dyDescent="0.3">
      <c r="C2" s="53" t="s">
        <v>46</v>
      </c>
      <c r="D2" s="54"/>
      <c r="E2" s="54"/>
      <c r="F2" s="54"/>
      <c r="G2" s="55"/>
    </row>
    <row r="3" spans="1:10" ht="16.5" thickBot="1" x14ac:dyDescent="0.3">
      <c r="C3" s="53"/>
      <c r="D3" s="54"/>
      <c r="E3" s="54"/>
      <c r="F3" s="54"/>
      <c r="G3" s="55"/>
    </row>
    <row r="4" spans="1:10" ht="15.75" x14ac:dyDescent="0.25">
      <c r="A4" s="1"/>
      <c r="B4" s="1"/>
      <c r="C4" s="56"/>
      <c r="D4" s="56"/>
      <c r="E4" s="56"/>
      <c r="F4" s="1"/>
      <c r="G4" s="1"/>
      <c r="H4" s="1"/>
      <c r="I4" s="1"/>
      <c r="J4" s="1"/>
    </row>
    <row r="5" spans="1:10" ht="94.5" x14ac:dyDescent="0.25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2" t="s">
        <v>29</v>
      </c>
      <c r="G5" s="2" t="s">
        <v>30</v>
      </c>
      <c r="H5" s="2" t="s">
        <v>31</v>
      </c>
      <c r="I5" s="2" t="s">
        <v>32</v>
      </c>
      <c r="J5" s="2" t="s">
        <v>33</v>
      </c>
    </row>
    <row r="6" spans="1:10" ht="18" customHeight="1" x14ac:dyDescent="0.25">
      <c r="A6" s="48" t="s">
        <v>34</v>
      </c>
      <c r="B6" s="34" t="s">
        <v>15</v>
      </c>
      <c r="C6" s="35" t="s">
        <v>39</v>
      </c>
      <c r="D6" s="36">
        <v>1</v>
      </c>
      <c r="E6" s="37"/>
      <c r="F6" s="38"/>
      <c r="G6" s="38"/>
      <c r="H6" s="38"/>
      <c r="I6" s="38"/>
      <c r="J6" s="38"/>
    </row>
    <row r="7" spans="1:10" ht="18" customHeight="1" x14ac:dyDescent="0.25">
      <c r="A7" s="49"/>
      <c r="B7" s="34" t="s">
        <v>17</v>
      </c>
      <c r="C7" s="35" t="s">
        <v>39</v>
      </c>
      <c r="D7" s="36">
        <v>58</v>
      </c>
      <c r="E7" s="37"/>
      <c r="F7" s="38"/>
      <c r="G7" s="38"/>
      <c r="H7" s="38"/>
      <c r="I7" s="38"/>
      <c r="J7" s="38"/>
    </row>
    <row r="8" spans="1:10" ht="18" customHeight="1" x14ac:dyDescent="0.25">
      <c r="A8" s="49"/>
      <c r="B8" s="34" t="s">
        <v>37</v>
      </c>
      <c r="C8" s="35" t="s">
        <v>39</v>
      </c>
      <c r="D8" s="36">
        <v>43</v>
      </c>
      <c r="E8" s="37"/>
      <c r="F8" s="38"/>
      <c r="G8" s="38"/>
      <c r="H8" s="38"/>
      <c r="I8" s="38"/>
      <c r="J8" s="38"/>
    </row>
    <row r="9" spans="1:10" ht="18" customHeight="1" x14ac:dyDescent="0.25">
      <c r="A9" s="49"/>
      <c r="B9" s="34" t="s">
        <v>38</v>
      </c>
      <c r="C9" s="35" t="s">
        <v>39</v>
      </c>
      <c r="D9" s="36">
        <v>1</v>
      </c>
      <c r="E9" s="37"/>
      <c r="F9" s="38"/>
      <c r="G9" s="38"/>
      <c r="H9" s="38"/>
      <c r="I9" s="38"/>
      <c r="J9" s="38"/>
    </row>
    <row r="10" spans="1:10" ht="18" customHeight="1" x14ac:dyDescent="0.25">
      <c r="A10" s="49"/>
      <c r="B10" s="34" t="s">
        <v>14</v>
      </c>
      <c r="C10" s="35" t="s">
        <v>39</v>
      </c>
      <c r="D10" s="36">
        <v>2</v>
      </c>
      <c r="E10" s="37"/>
      <c r="F10" s="38"/>
      <c r="G10" s="38"/>
      <c r="H10" s="38"/>
      <c r="I10" s="38"/>
      <c r="J10" s="38"/>
    </row>
    <row r="11" spans="1:10" ht="18" customHeight="1" x14ac:dyDescent="0.25">
      <c r="A11" s="49"/>
      <c r="B11" s="34" t="s">
        <v>15</v>
      </c>
      <c r="C11" s="35" t="s">
        <v>10</v>
      </c>
      <c r="D11" s="36">
        <v>57</v>
      </c>
      <c r="E11" s="37"/>
      <c r="F11" s="38"/>
      <c r="G11" s="38"/>
      <c r="H11" s="38"/>
      <c r="I11" s="38"/>
      <c r="J11" s="38"/>
    </row>
    <row r="12" spans="1:10" ht="18" customHeight="1" x14ac:dyDescent="0.25">
      <c r="A12" s="49"/>
      <c r="B12" s="34" t="s">
        <v>17</v>
      </c>
      <c r="C12" s="35" t="s">
        <v>10</v>
      </c>
      <c r="D12" s="36">
        <v>203</v>
      </c>
      <c r="E12" s="37"/>
      <c r="F12" s="38"/>
      <c r="G12" s="38"/>
      <c r="H12" s="38"/>
      <c r="I12" s="38"/>
      <c r="J12" s="38"/>
    </row>
    <row r="13" spans="1:10" ht="18" customHeight="1" x14ac:dyDescent="0.25">
      <c r="A13" s="49"/>
      <c r="B13" s="34" t="s">
        <v>37</v>
      </c>
      <c r="C13" s="35" t="s">
        <v>10</v>
      </c>
      <c r="D13" s="36">
        <v>49</v>
      </c>
      <c r="E13" s="37"/>
      <c r="F13" s="38"/>
      <c r="G13" s="38"/>
      <c r="H13" s="38"/>
      <c r="I13" s="38"/>
      <c r="J13" s="38"/>
    </row>
    <row r="14" spans="1:10" ht="18" customHeight="1" x14ac:dyDescent="0.25">
      <c r="A14" s="49"/>
      <c r="B14" s="34" t="s">
        <v>38</v>
      </c>
      <c r="C14" s="35" t="s">
        <v>10</v>
      </c>
      <c r="D14" s="36">
        <v>3</v>
      </c>
      <c r="E14" s="37"/>
      <c r="F14" s="38"/>
      <c r="G14" s="38"/>
      <c r="H14" s="38"/>
      <c r="I14" s="38"/>
      <c r="J14" s="38"/>
    </row>
    <row r="15" spans="1:10" ht="18" customHeight="1" x14ac:dyDescent="0.25">
      <c r="A15" s="49"/>
      <c r="B15" s="34" t="s">
        <v>14</v>
      </c>
      <c r="C15" s="35" t="s">
        <v>10</v>
      </c>
      <c r="D15" s="36">
        <v>5</v>
      </c>
      <c r="E15" s="37"/>
      <c r="F15" s="38"/>
      <c r="G15" s="38"/>
      <c r="H15" s="38"/>
      <c r="I15" s="38"/>
      <c r="J15" s="38"/>
    </row>
    <row r="16" spans="1:10" ht="18" customHeight="1" x14ac:dyDescent="0.25">
      <c r="A16" s="49"/>
      <c r="B16" s="4" t="s">
        <v>15</v>
      </c>
      <c r="C16" s="5" t="s">
        <v>11</v>
      </c>
      <c r="D16" s="6">
        <v>18</v>
      </c>
      <c r="E16" s="7">
        <v>30</v>
      </c>
      <c r="F16" s="8"/>
      <c r="G16" s="8"/>
      <c r="H16" s="9"/>
      <c r="I16" s="9"/>
      <c r="J16" s="9"/>
    </row>
    <row r="17" spans="1:10" ht="18" customHeight="1" x14ac:dyDescent="0.25">
      <c r="A17" s="49"/>
      <c r="B17" s="4" t="s">
        <v>17</v>
      </c>
      <c r="C17" s="5" t="s">
        <v>11</v>
      </c>
      <c r="D17" s="6">
        <v>25</v>
      </c>
      <c r="E17" s="7">
        <v>42</v>
      </c>
      <c r="F17" s="8"/>
      <c r="G17" s="8"/>
      <c r="H17" s="9"/>
      <c r="I17" s="9"/>
      <c r="J17" s="9"/>
    </row>
    <row r="18" spans="1:10" ht="18" customHeight="1" x14ac:dyDescent="0.25">
      <c r="A18" s="49"/>
      <c r="B18" s="4" t="s">
        <v>37</v>
      </c>
      <c r="C18" s="5" t="s">
        <v>11</v>
      </c>
      <c r="D18" s="6">
        <v>3</v>
      </c>
      <c r="E18" s="7">
        <v>5</v>
      </c>
      <c r="F18" s="8"/>
      <c r="G18" s="8"/>
      <c r="H18" s="9"/>
      <c r="I18" s="9"/>
      <c r="J18" s="9"/>
    </row>
    <row r="19" spans="1:10" ht="18" customHeight="1" x14ac:dyDescent="0.25">
      <c r="A19" s="49"/>
      <c r="B19" s="4" t="s">
        <v>38</v>
      </c>
      <c r="C19" s="5" t="s">
        <v>11</v>
      </c>
      <c r="D19" s="6">
        <v>1</v>
      </c>
      <c r="E19" s="7">
        <v>2</v>
      </c>
      <c r="F19" s="8"/>
      <c r="G19" s="8"/>
      <c r="H19" s="9"/>
      <c r="I19" s="9"/>
      <c r="J19" s="9"/>
    </row>
    <row r="20" spans="1:10" ht="18" customHeight="1" x14ac:dyDescent="0.25">
      <c r="A20" s="49"/>
      <c r="B20" s="4" t="s">
        <v>15</v>
      </c>
      <c r="C20" s="5" t="s">
        <v>40</v>
      </c>
      <c r="D20" s="6">
        <v>127</v>
      </c>
      <c r="E20" s="7">
        <v>212</v>
      </c>
      <c r="F20" s="8"/>
      <c r="G20" s="8"/>
      <c r="H20" s="9"/>
      <c r="I20" s="9"/>
      <c r="J20" s="9"/>
    </row>
    <row r="21" spans="1:10" ht="18" customHeight="1" x14ac:dyDescent="0.25">
      <c r="A21" s="49"/>
      <c r="B21" s="4" t="s">
        <v>17</v>
      </c>
      <c r="C21" s="5" t="s">
        <v>40</v>
      </c>
      <c r="D21" s="6">
        <v>170</v>
      </c>
      <c r="E21" s="7">
        <v>283</v>
      </c>
      <c r="F21" s="8"/>
      <c r="G21" s="8"/>
      <c r="H21" s="9"/>
      <c r="I21" s="9"/>
      <c r="J21" s="9"/>
    </row>
    <row r="22" spans="1:10" ht="18" customHeight="1" x14ac:dyDescent="0.25">
      <c r="A22" s="49"/>
      <c r="B22" s="4" t="s">
        <v>37</v>
      </c>
      <c r="C22" s="5" t="s">
        <v>40</v>
      </c>
      <c r="D22" s="6">
        <v>79</v>
      </c>
      <c r="E22" s="7">
        <v>132</v>
      </c>
      <c r="F22" s="8"/>
      <c r="G22" s="8"/>
      <c r="H22" s="9"/>
      <c r="I22" s="9"/>
      <c r="J22" s="9"/>
    </row>
    <row r="23" spans="1:10" ht="18" customHeight="1" x14ac:dyDescent="0.25">
      <c r="A23" s="49"/>
      <c r="B23" s="34" t="s">
        <v>17</v>
      </c>
      <c r="C23" s="35" t="s">
        <v>41</v>
      </c>
      <c r="D23" s="36">
        <v>17</v>
      </c>
      <c r="E23" s="37"/>
      <c r="F23" s="38"/>
      <c r="G23" s="38"/>
      <c r="H23" s="39"/>
      <c r="I23" s="39"/>
      <c r="J23" s="39"/>
    </row>
    <row r="24" spans="1:10" ht="18" customHeight="1" x14ac:dyDescent="0.25">
      <c r="A24" s="49"/>
      <c r="B24" s="34" t="s">
        <v>37</v>
      </c>
      <c r="C24" s="35" t="s">
        <v>41</v>
      </c>
      <c r="D24" s="36">
        <v>6</v>
      </c>
      <c r="E24" s="37"/>
      <c r="F24" s="38"/>
      <c r="G24" s="38"/>
      <c r="H24" s="39"/>
      <c r="I24" s="39"/>
      <c r="J24" s="39"/>
    </row>
    <row r="25" spans="1:10" ht="18" customHeight="1" x14ac:dyDescent="0.25">
      <c r="A25" s="49"/>
      <c r="B25" s="4" t="s">
        <v>15</v>
      </c>
      <c r="C25" s="5" t="s">
        <v>12</v>
      </c>
      <c r="D25" s="6">
        <v>120</v>
      </c>
      <c r="E25" s="7">
        <v>218</v>
      </c>
      <c r="F25" s="8"/>
      <c r="G25" s="8"/>
      <c r="H25" s="9"/>
      <c r="I25" s="9"/>
      <c r="J25" s="9"/>
    </row>
    <row r="26" spans="1:10" ht="18" customHeight="1" x14ac:dyDescent="0.25">
      <c r="A26" s="49"/>
      <c r="B26" s="4" t="s">
        <v>17</v>
      </c>
      <c r="C26" s="5" t="s">
        <v>12</v>
      </c>
      <c r="D26" s="6">
        <v>170</v>
      </c>
      <c r="E26" s="7">
        <v>309</v>
      </c>
      <c r="F26" s="8"/>
      <c r="G26" s="8"/>
      <c r="H26" s="9"/>
      <c r="I26" s="9"/>
      <c r="J26" s="9"/>
    </row>
    <row r="27" spans="1:10" ht="18" customHeight="1" x14ac:dyDescent="0.25">
      <c r="A27" s="49"/>
      <c r="B27" s="4" t="s">
        <v>37</v>
      </c>
      <c r="C27" s="5" t="s">
        <v>12</v>
      </c>
      <c r="D27" s="6">
        <v>80</v>
      </c>
      <c r="E27" s="7">
        <v>145</v>
      </c>
      <c r="F27" s="8"/>
      <c r="G27" s="8"/>
      <c r="H27" s="9"/>
      <c r="I27" s="9"/>
      <c r="J27" s="9"/>
    </row>
    <row r="28" spans="1:10" ht="18" customHeight="1" x14ac:dyDescent="0.25">
      <c r="A28" s="49"/>
      <c r="B28" s="4" t="s">
        <v>38</v>
      </c>
      <c r="C28" s="5" t="s">
        <v>12</v>
      </c>
      <c r="D28" s="6">
        <v>21</v>
      </c>
      <c r="E28" s="7">
        <v>38</v>
      </c>
      <c r="F28" s="8"/>
      <c r="G28" s="8"/>
      <c r="H28" s="9"/>
      <c r="I28" s="9"/>
      <c r="J28" s="9"/>
    </row>
    <row r="29" spans="1:10" ht="18" customHeight="1" x14ac:dyDescent="0.25">
      <c r="A29" s="49"/>
      <c r="B29" s="4" t="s">
        <v>14</v>
      </c>
      <c r="C29" s="5" t="s">
        <v>12</v>
      </c>
      <c r="D29" s="6">
        <v>14</v>
      </c>
      <c r="E29" s="7">
        <v>25</v>
      </c>
      <c r="F29" s="8"/>
      <c r="G29" s="8"/>
      <c r="H29" s="9"/>
      <c r="I29" s="9"/>
      <c r="J29" s="9"/>
    </row>
    <row r="30" spans="1:10" ht="18" customHeight="1" x14ac:dyDescent="0.25">
      <c r="A30" s="49"/>
      <c r="B30" s="4" t="s">
        <v>16</v>
      </c>
      <c r="C30" s="5" t="s">
        <v>12</v>
      </c>
      <c r="D30" s="6">
        <v>6</v>
      </c>
      <c r="E30" s="7">
        <v>11</v>
      </c>
      <c r="F30" s="8"/>
      <c r="G30" s="8"/>
      <c r="H30" s="9"/>
      <c r="I30" s="9"/>
      <c r="J30" s="9"/>
    </row>
    <row r="31" spans="1:10" ht="15.75" x14ac:dyDescent="0.25">
      <c r="A31" s="10"/>
      <c r="B31" s="11"/>
      <c r="C31" s="12" t="s">
        <v>13</v>
      </c>
      <c r="D31" s="13">
        <f>SUM(D6:D30)</f>
        <v>1279</v>
      </c>
      <c r="E31" s="13">
        <f>SUM(E6:E30)</f>
        <v>1452</v>
      </c>
      <c r="F31" s="14"/>
      <c r="G31" s="14"/>
      <c r="H31" s="15">
        <f t="shared" ref="H31:J31" si="0">SUM(H6:H30)</f>
        <v>0</v>
      </c>
      <c r="I31" s="15">
        <f t="shared" si="0"/>
        <v>0</v>
      </c>
      <c r="J31" s="15">
        <f t="shared" si="0"/>
        <v>0</v>
      </c>
    </row>
    <row r="32" spans="1:10" ht="15.75" x14ac:dyDescent="0.25">
      <c r="A32" s="16"/>
      <c r="B32" s="51" t="s">
        <v>36</v>
      </c>
      <c r="C32" s="52"/>
      <c r="D32" s="17">
        <f>+D31</f>
        <v>1279</v>
      </c>
      <c r="E32" s="17">
        <f>+E31</f>
        <v>1452</v>
      </c>
      <c r="F32" s="18"/>
      <c r="G32" s="18"/>
      <c r="H32" s="17">
        <f t="shared" ref="H32:J32" si="1">+H31</f>
        <v>0</v>
      </c>
      <c r="I32" s="17">
        <f t="shared" si="1"/>
        <v>0</v>
      </c>
      <c r="J32" s="17">
        <f t="shared" si="1"/>
        <v>0</v>
      </c>
    </row>
    <row r="36" spans="1:10" x14ac:dyDescent="0.25">
      <c r="A36" s="20" t="s">
        <v>18</v>
      </c>
      <c r="B36" s="20"/>
      <c r="C36" s="20"/>
      <c r="D36" s="20"/>
      <c r="E36" s="20"/>
      <c r="F36" s="20"/>
      <c r="G36" s="20" t="s">
        <v>19</v>
      </c>
      <c r="H36" s="20"/>
      <c r="I36" s="20"/>
      <c r="J36" s="20"/>
    </row>
  </sheetData>
  <mergeCells count="5">
    <mergeCell ref="B32:C32"/>
    <mergeCell ref="C2:G2"/>
    <mergeCell ref="C3:G3"/>
    <mergeCell ref="C4:E4"/>
    <mergeCell ref="A6:A30"/>
  </mergeCells>
  <pageMargins left="0.7" right="0.7" top="0.75" bottom="0.75" header="0.3" footer="0.3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24"/>
  <sheetViews>
    <sheetView tabSelected="1" topLeftCell="A10" workbookViewId="0">
      <selection activeCell="K13" sqref="K12:K13"/>
    </sheetView>
  </sheetViews>
  <sheetFormatPr defaultRowHeight="15" x14ac:dyDescent="0.25"/>
  <cols>
    <col min="2" max="2" width="18" customWidth="1"/>
    <col min="3" max="3" width="10.5703125" customWidth="1"/>
  </cols>
  <sheetData>
    <row r="3" spans="2:7" x14ac:dyDescent="0.25">
      <c r="B3" s="57" t="s">
        <v>42</v>
      </c>
      <c r="C3" s="57"/>
      <c r="D3" s="57"/>
      <c r="E3" s="57"/>
      <c r="F3" s="57"/>
      <c r="G3" s="57"/>
    </row>
    <row r="4" spans="2:7" x14ac:dyDescent="0.25">
      <c r="B4" s="21"/>
      <c r="C4" s="21"/>
      <c r="D4" s="21"/>
      <c r="E4" s="21"/>
      <c r="F4" s="21"/>
      <c r="G4" s="22"/>
    </row>
    <row r="5" spans="2:7" x14ac:dyDescent="0.25">
      <c r="B5" s="57" t="s">
        <v>47</v>
      </c>
      <c r="C5" s="57"/>
      <c r="D5" s="57"/>
      <c r="E5" s="57"/>
      <c r="F5" s="57"/>
      <c r="G5" s="57"/>
    </row>
    <row r="6" spans="2:7" x14ac:dyDescent="0.25">
      <c r="B6" s="22"/>
      <c r="C6" s="22"/>
      <c r="D6" s="22"/>
      <c r="E6" s="22"/>
      <c r="F6" s="22"/>
      <c r="G6" s="22"/>
    </row>
    <row r="7" spans="2:7" x14ac:dyDescent="0.25">
      <c r="B7" s="58" t="s">
        <v>20</v>
      </c>
      <c r="C7" s="59" t="s">
        <v>43</v>
      </c>
      <c r="D7" s="59"/>
      <c r="E7" s="59"/>
      <c r="F7" s="59"/>
      <c r="G7" s="60" t="s">
        <v>21</v>
      </c>
    </row>
    <row r="8" spans="2:7" x14ac:dyDescent="0.25">
      <c r="B8" s="58"/>
      <c r="C8" s="59"/>
      <c r="D8" s="59"/>
      <c r="E8" s="59"/>
      <c r="F8" s="59"/>
      <c r="G8" s="60"/>
    </row>
    <row r="9" spans="2:7" x14ac:dyDescent="0.25">
      <c r="B9" s="58"/>
      <c r="C9" s="23" t="s">
        <v>22</v>
      </c>
      <c r="D9" s="23" t="s">
        <v>23</v>
      </c>
      <c r="E9" s="23" t="s">
        <v>24</v>
      </c>
      <c r="F9" s="23" t="s">
        <v>25</v>
      </c>
      <c r="G9" s="60"/>
    </row>
    <row r="10" spans="2:7" ht="42.75" x14ac:dyDescent="0.25">
      <c r="B10" s="30" t="s">
        <v>48</v>
      </c>
      <c r="C10" s="24"/>
      <c r="D10" s="24"/>
      <c r="E10" s="24">
        <v>800</v>
      </c>
      <c r="F10" s="31">
        <v>479</v>
      </c>
      <c r="G10" s="32">
        <f>SUM(C10:F10)</f>
        <v>1279</v>
      </c>
    </row>
    <row r="11" spans="2:7" x14ac:dyDescent="0.25">
      <c r="B11" s="23"/>
      <c r="C11" s="24"/>
      <c r="D11" s="24"/>
      <c r="E11" s="24"/>
      <c r="F11" s="24"/>
      <c r="G11" s="23"/>
    </row>
    <row r="12" spans="2:7" x14ac:dyDescent="0.25">
      <c r="B12" s="23"/>
      <c r="C12" s="24"/>
      <c r="D12" s="24"/>
      <c r="E12" s="24"/>
      <c r="F12" s="24"/>
      <c r="G12" s="23"/>
    </row>
    <row r="13" spans="2:7" x14ac:dyDescent="0.25">
      <c r="B13" s="23"/>
      <c r="C13" s="24"/>
      <c r="D13" s="24"/>
      <c r="E13" s="24"/>
      <c r="F13" s="24"/>
      <c r="G13" s="23"/>
    </row>
    <row r="14" spans="2:7" x14ac:dyDescent="0.25">
      <c r="B14" s="24"/>
      <c r="C14" s="24"/>
      <c r="D14" s="24"/>
      <c r="E14" s="24"/>
      <c r="F14" s="24"/>
      <c r="G14" s="23"/>
    </row>
    <row r="15" spans="2:7" x14ac:dyDescent="0.25">
      <c r="B15" s="24"/>
      <c r="C15" s="24"/>
      <c r="D15" s="24"/>
      <c r="E15" s="24"/>
      <c r="F15" s="24"/>
      <c r="G15" s="23"/>
    </row>
    <row r="16" spans="2:7" x14ac:dyDescent="0.25">
      <c r="B16" s="24"/>
      <c r="C16" s="24"/>
      <c r="D16" s="24"/>
      <c r="E16" s="24"/>
      <c r="F16" s="24"/>
      <c r="G16" s="23"/>
    </row>
    <row r="17" spans="1:7" x14ac:dyDescent="0.25">
      <c r="B17" s="25" t="s">
        <v>26</v>
      </c>
      <c r="C17" s="23">
        <f>SUM(C10:C16)</f>
        <v>0</v>
      </c>
      <c r="D17" s="23">
        <f t="shared" ref="D17:G17" si="0">SUM(D10:D16)</f>
        <v>0</v>
      </c>
      <c r="E17" s="23">
        <f t="shared" si="0"/>
        <v>800</v>
      </c>
      <c r="F17" s="23">
        <f t="shared" si="0"/>
        <v>479</v>
      </c>
      <c r="G17" s="23">
        <f t="shared" si="0"/>
        <v>1279</v>
      </c>
    </row>
    <row r="18" spans="1:7" x14ac:dyDescent="0.25">
      <c r="B18" s="22"/>
      <c r="C18" s="22"/>
      <c r="D18" s="22"/>
      <c r="E18" s="22"/>
      <c r="F18" s="22"/>
      <c r="G18" s="22"/>
    </row>
    <row r="19" spans="1:7" x14ac:dyDescent="0.25">
      <c r="B19" s="22"/>
      <c r="C19" s="22"/>
      <c r="D19" s="22"/>
      <c r="E19" s="22"/>
      <c r="F19" s="22"/>
      <c r="G19" s="22"/>
    </row>
    <row r="20" spans="1:7" x14ac:dyDescent="0.25">
      <c r="B20" s="22"/>
      <c r="C20" s="22"/>
      <c r="D20" s="22"/>
      <c r="E20" s="22"/>
      <c r="F20" s="22"/>
      <c r="G20" s="22"/>
    </row>
    <row r="21" spans="1:7" ht="15.75" x14ac:dyDescent="0.25">
      <c r="A21" s="20" t="s">
        <v>28</v>
      </c>
      <c r="B21" s="26"/>
      <c r="C21" s="27"/>
      <c r="D21" s="27"/>
      <c r="E21" s="33" t="s">
        <v>27</v>
      </c>
      <c r="F21" s="20"/>
      <c r="G21" s="27"/>
    </row>
    <row r="22" spans="1:7" ht="15.75" customHeight="1" x14ac:dyDescent="0.25">
      <c r="E22" s="28"/>
      <c r="F22" s="28"/>
    </row>
    <row r="23" spans="1:7" x14ac:dyDescent="0.25">
      <c r="E23" s="29"/>
      <c r="F23" s="29"/>
    </row>
    <row r="24" spans="1:7" x14ac:dyDescent="0.25">
      <c r="E24" s="28"/>
      <c r="F24" s="28"/>
    </row>
  </sheetData>
  <mergeCells count="5">
    <mergeCell ref="B3:G3"/>
    <mergeCell ref="B5:G5"/>
    <mergeCell ref="B7:B9"/>
    <mergeCell ref="C7:F8"/>
    <mergeCell ref="G7:G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Приложение №1</vt:lpstr>
      <vt:lpstr>Приложение № 2</vt:lpstr>
      <vt:lpstr>Приложение №3</vt:lpstr>
      <vt:lpstr>'Приложение №1'!Print_Area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2025-05-20T10:43:59Z</dcterms:modified>
</cp:coreProperties>
</file>