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Корен 05 м\"/>
    </mc:Choice>
  </mc:AlternateContent>
  <bookViews>
    <workbookView xWindow="0" yWindow="0" windowWidth="24000" windowHeight="9630" activeTab="1"/>
  </bookViews>
  <sheets>
    <sheet name="Прил. 1" sheetId="20" r:id="rId1"/>
    <sheet name="Прил. 2" sheetId="23" r:id="rId2"/>
    <sheet name="Прил. 3" sheetId="22" r:id="rId3"/>
  </sheets>
  <definedNames>
    <definedName name="_xlnm._FilterDatabase" localSheetId="0" hidden="1">'Прил. 1'!$B$2:$K$30</definedName>
    <definedName name="_xlnm._FilterDatabase" localSheetId="1" hidden="1">'Прил. 2'!$B$2:$K$30</definedName>
  </definedNames>
  <calcPr calcId="162913"/>
</workbook>
</file>

<file path=xl/calcChain.xml><?xml version="1.0" encoding="utf-8"?>
<calcChain xmlns="http://schemas.openxmlformats.org/spreadsheetml/2006/main">
  <c r="F29" i="23" l="1"/>
  <c r="F30" i="23" s="1"/>
  <c r="E29" i="23"/>
  <c r="E30" i="23" s="1"/>
  <c r="F17" i="23"/>
  <c r="E17" i="23"/>
  <c r="K30" i="20"/>
  <c r="F30" i="20"/>
  <c r="E30" i="20"/>
  <c r="F29" i="20" l="1"/>
  <c r="E29" i="20"/>
  <c r="J28" i="20"/>
  <c r="K28" i="20" s="1"/>
  <c r="J27" i="20"/>
  <c r="K27" i="20" s="1"/>
  <c r="I26" i="20"/>
  <c r="K26" i="20" s="1"/>
  <c r="J25" i="20"/>
  <c r="K25" i="20" s="1"/>
  <c r="J24" i="20"/>
  <c r="K24" i="20" s="1"/>
  <c r="J23" i="20"/>
  <c r="K23" i="20" s="1"/>
  <c r="I22" i="20"/>
  <c r="K22" i="20" s="1"/>
  <c r="I21" i="20"/>
  <c r="K21" i="20" s="1"/>
  <c r="K20" i="20"/>
  <c r="I20" i="20"/>
  <c r="I19" i="20"/>
  <c r="K19" i="20" s="1"/>
  <c r="I18" i="20"/>
  <c r="K18" i="20" s="1"/>
  <c r="K29" i="20" l="1"/>
  <c r="F17" i="20" l="1"/>
  <c r="E17" i="20"/>
  <c r="I16" i="20"/>
  <c r="K16" i="20" s="1"/>
  <c r="J15" i="20"/>
  <c r="K15" i="20" s="1"/>
  <c r="J14" i="20"/>
  <c r="K14" i="20" s="1"/>
  <c r="J13" i="20"/>
  <c r="K13" i="20" s="1"/>
  <c r="J12" i="20"/>
  <c r="K12" i="20" s="1"/>
  <c r="I11" i="20"/>
  <c r="K11" i="20" s="1"/>
  <c r="I10" i="20"/>
  <c r="K10" i="20" s="1"/>
  <c r="I9" i="20"/>
  <c r="K9" i="20" s="1"/>
  <c r="J8" i="20"/>
  <c r="K8" i="20" s="1"/>
  <c r="J7" i="20"/>
  <c r="K7" i="20" s="1"/>
  <c r="J6" i="20"/>
  <c r="K6" i="20" s="1"/>
  <c r="I4" i="20"/>
  <c r="K4" i="20" s="1"/>
  <c r="I3" i="20"/>
  <c r="K3" i="20" s="1"/>
  <c r="J5" i="20" l="1"/>
  <c r="K5" i="20" s="1"/>
  <c r="K17" i="20" s="1"/>
</calcChain>
</file>

<file path=xl/sharedStrings.xml><?xml version="1.0" encoding="utf-8"?>
<sst xmlns="http://schemas.openxmlformats.org/spreadsheetml/2006/main" count="155" uniqueCount="50">
  <si>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</si>
  <si>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</si>
  <si>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</si>
  <si>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</si>
  <si>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</si>
  <si>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</si>
  <si>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</si>
  <si>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</si>
  <si>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</si>
  <si>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</si>
  <si>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</si>
  <si>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</si>
  <si>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</si>
  <si>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ОЗМ</t>
  </si>
  <si>
    <t>Всичко за подотдела</t>
  </si>
  <si>
    <t>Дъб</t>
  </si>
  <si>
    <t>Технологична дървесина от средна</t>
  </si>
  <si>
    <t>Цер</t>
  </si>
  <si>
    <t>Трупи за бичене до 29 см.</t>
  </si>
  <si>
    <t>Трупи за бичене над 30 см.</t>
  </si>
  <si>
    <t>Фурнир</t>
  </si>
  <si>
    <t>Траверси</t>
  </si>
  <si>
    <t>Приложение 1</t>
  </si>
  <si>
    <t>Трупи за бичене над 50 см.</t>
  </si>
  <si>
    <t>Ясен</t>
  </si>
  <si>
    <t>Клен</t>
  </si>
  <si>
    <t>45 а</t>
  </si>
  <si>
    <t>Обект №</t>
  </si>
  <si>
    <t xml:space="preserve">Гаранция за участие в лв. </t>
  </si>
  <si>
    <t xml:space="preserve">ПРИЛОЖЕНИЕ 3 </t>
  </si>
  <si>
    <t>към Договор №…... от …...........20…. г.</t>
  </si>
  <si>
    <t>График за покупко-продажба на прогнозни количества стояща дървесина на корен по тримесечия на 2025 година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</si>
  <si>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</si>
  <si>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</si>
  <si>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</si>
  <si>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</si>
  <si>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</si>
  <si>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</si>
  <si>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</si>
  <si>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</si>
  <si>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</si>
  <si>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</si>
  <si>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</si>
  <si>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</si>
  <si>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</si>
  <si>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Приложение 2</t>
  </si>
  <si>
    <t>79 г</t>
  </si>
  <si>
    <t>3-44-25</t>
  </si>
  <si>
    <t>Всичко за обект 3-44-25</t>
  </si>
  <si>
    <t>за обект №3-44-25,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</si>
</sst>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1" fontId="2" fillId="0" borderId="2" xfId="1" applyNumberFormat="1" applyFont="1" applyBorder="1" applyAlignment="1">
      <alignment horizontal="right"/>
    </xf>
    <xf numFmtId="1" fontId="2" fillId="0" borderId="1" xfId="1" applyNumberFormat="1" applyFont="1" applyBorder="1" applyAlignment="1">
      <alignment horizontal="right" vertical="top"/>
    </xf>
    <xf numFmtId="0" fontId="2" fillId="0" borderId="1" xfId="0" applyFont="1" applyBorder="1"/>
    <xf numFmtId="0" fontId="2" fillId="0" borderId="2" xfId="0" applyFont="1" applyBorder="1"/>
    <xf numFmtId="0" fontId="2" fillId="3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1" fontId="10" fillId="0" borderId="0" xfId="0" applyNumberFormat="1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3">
    <cellStyle name="Запетая 2" xfId="2"/>
    <cellStyle name="Нормален" xfId="0" builtinId="0"/>
    <cellStyle name="Нормален 2" xfId="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305550" y="486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305550" y="10868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305550" y="12068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305550" y="1266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305550" y="13401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7400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7400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7400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3" workbookViewId="0">
      <selection activeCell="Q11" sqref="Q11"/>
    </sheetView>
  </sheetViews>
  <sheetFormatPr defaultRowHeight="15.75" x14ac:dyDescent="0.25"/>
  <cols>
    <col min="1" max="1" width="9.140625" style="20"/>
    <col min="2" max="2" width="10.42578125" style="20" customWidth="1"/>
    <col min="3" max="3" width="11" style="20" customWidth="1"/>
    <col min="4" max="4" width="35" style="20" customWidth="1"/>
    <col min="5" max="5" width="9.140625" style="20"/>
    <col min="6" max="6" width="9.42578125" style="20" customWidth="1"/>
    <col min="7" max="8" width="9.140625" style="20"/>
    <col min="9" max="10" width="10.42578125" style="20" customWidth="1"/>
    <col min="11" max="11" width="11.85546875" style="20" customWidth="1"/>
    <col min="12" max="12" width="11" style="20" customWidth="1"/>
    <col min="13" max="16384" width="9.140625" style="20"/>
  </cols>
  <sheetData>
    <row r="1" spans="1:12" x14ac:dyDescent="0.25">
      <c r="D1" s="20" t="s">
        <v>22</v>
      </c>
    </row>
    <row r="2" spans="1:12" ht="126" x14ac:dyDescent="0.25">
      <c r="A2" s="21" t="s">
        <v>27</v>
      </c>
      <c r="B2" s="17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19" t="s">
        <v>28</v>
      </c>
    </row>
    <row r="3" spans="1:12" x14ac:dyDescent="0.25">
      <c r="A3" s="43" t="s">
        <v>47</v>
      </c>
      <c r="B3" s="44" t="s">
        <v>26</v>
      </c>
      <c r="C3" s="3" t="s">
        <v>15</v>
      </c>
      <c r="D3" s="4" t="s">
        <v>19</v>
      </c>
      <c r="E3" s="13">
        <v>2</v>
      </c>
      <c r="F3" s="7"/>
      <c r="G3" s="5">
        <v>164</v>
      </c>
      <c r="H3" s="5"/>
      <c r="I3" s="5">
        <f>E3*G3</f>
        <v>328</v>
      </c>
      <c r="J3" s="5"/>
      <c r="K3" s="5">
        <f>I3</f>
        <v>328</v>
      </c>
      <c r="L3" s="42"/>
    </row>
    <row r="4" spans="1:12" x14ac:dyDescent="0.25">
      <c r="A4" s="43"/>
      <c r="B4" s="44"/>
      <c r="C4" s="3" t="s">
        <v>15</v>
      </c>
      <c r="D4" s="4" t="s">
        <v>18</v>
      </c>
      <c r="E4" s="6">
        <v>3</v>
      </c>
      <c r="F4" s="7"/>
      <c r="G4" s="5">
        <v>144</v>
      </c>
      <c r="H4" s="5"/>
      <c r="I4" s="5">
        <f>E4*G4</f>
        <v>432</v>
      </c>
      <c r="J4" s="5"/>
      <c r="K4" s="5">
        <f>I4</f>
        <v>432</v>
      </c>
      <c r="L4" s="42"/>
    </row>
    <row r="5" spans="1:12" x14ac:dyDescent="0.25">
      <c r="A5" s="43"/>
      <c r="B5" s="44"/>
      <c r="C5" s="3" t="s">
        <v>15</v>
      </c>
      <c r="D5" s="4" t="s">
        <v>16</v>
      </c>
      <c r="E5" s="6">
        <v>6</v>
      </c>
      <c r="F5" s="7">
        <v>11</v>
      </c>
      <c r="G5" s="5"/>
      <c r="H5" s="5">
        <v>37</v>
      </c>
      <c r="I5" s="5"/>
      <c r="J5" s="5">
        <f>F5*H5</f>
        <v>407</v>
      </c>
      <c r="K5" s="5">
        <f>J5</f>
        <v>407</v>
      </c>
      <c r="L5" s="42"/>
    </row>
    <row r="6" spans="1:12" x14ac:dyDescent="0.25">
      <c r="A6" s="43"/>
      <c r="B6" s="44"/>
      <c r="C6" s="3" t="s">
        <v>15</v>
      </c>
      <c r="D6" s="4" t="s">
        <v>10</v>
      </c>
      <c r="E6" s="6">
        <v>8</v>
      </c>
      <c r="F6" s="7">
        <v>15</v>
      </c>
      <c r="G6" s="5"/>
      <c r="H6" s="5">
        <v>37</v>
      </c>
      <c r="I6" s="5"/>
      <c r="J6" s="5">
        <f>F6*H6</f>
        <v>555</v>
      </c>
      <c r="K6" s="5">
        <f>J6</f>
        <v>555</v>
      </c>
      <c r="L6" s="42"/>
    </row>
    <row r="7" spans="1:12" x14ac:dyDescent="0.25">
      <c r="A7" s="43"/>
      <c r="B7" s="44"/>
      <c r="C7" s="3" t="s">
        <v>15</v>
      </c>
      <c r="D7" s="4" t="s">
        <v>11</v>
      </c>
      <c r="E7" s="6">
        <v>182</v>
      </c>
      <c r="F7" s="7">
        <v>303</v>
      </c>
      <c r="G7" s="5"/>
      <c r="H7" s="5">
        <v>37</v>
      </c>
      <c r="I7" s="5"/>
      <c r="J7" s="5">
        <f>F7*H7</f>
        <v>11211</v>
      </c>
      <c r="K7" s="5">
        <f>J7</f>
        <v>11211</v>
      </c>
      <c r="L7" s="42"/>
    </row>
    <row r="8" spans="1:12" x14ac:dyDescent="0.25">
      <c r="A8" s="43"/>
      <c r="B8" s="44"/>
      <c r="C8" s="3" t="s">
        <v>15</v>
      </c>
      <c r="D8" s="4" t="s">
        <v>12</v>
      </c>
      <c r="E8" s="6">
        <v>95</v>
      </c>
      <c r="F8" s="7">
        <v>173</v>
      </c>
      <c r="G8" s="5"/>
      <c r="H8" s="5">
        <v>37</v>
      </c>
      <c r="I8" s="5"/>
      <c r="J8" s="5">
        <f>F8*H8</f>
        <v>6401</v>
      </c>
      <c r="K8" s="5">
        <f>J8</f>
        <v>6401</v>
      </c>
      <c r="L8" s="42"/>
    </row>
    <row r="9" spans="1:12" x14ac:dyDescent="0.25">
      <c r="A9" s="43"/>
      <c r="B9" s="44"/>
      <c r="C9" s="3" t="s">
        <v>15</v>
      </c>
      <c r="D9" s="4" t="s">
        <v>13</v>
      </c>
      <c r="E9" s="6">
        <v>2</v>
      </c>
      <c r="F9" s="7"/>
      <c r="G9" s="5">
        <v>89</v>
      </c>
      <c r="H9" s="5"/>
      <c r="I9" s="5">
        <f>E9*G9</f>
        <v>178</v>
      </c>
      <c r="J9" s="5"/>
      <c r="K9" s="5">
        <f>I9</f>
        <v>178</v>
      </c>
      <c r="L9" s="42"/>
    </row>
    <row r="10" spans="1:12" x14ac:dyDescent="0.25">
      <c r="A10" s="43"/>
      <c r="B10" s="44"/>
      <c r="C10" s="3" t="s">
        <v>17</v>
      </c>
      <c r="D10" s="4" t="s">
        <v>19</v>
      </c>
      <c r="E10" s="13">
        <v>1</v>
      </c>
      <c r="F10" s="7"/>
      <c r="G10" s="5">
        <v>87</v>
      </c>
      <c r="H10" s="5"/>
      <c r="I10" s="5">
        <f>E10*G10</f>
        <v>87</v>
      </c>
      <c r="J10" s="5"/>
      <c r="K10" s="5">
        <f>I10</f>
        <v>87</v>
      </c>
      <c r="L10" s="42"/>
    </row>
    <row r="11" spans="1:12" x14ac:dyDescent="0.25">
      <c r="A11" s="43"/>
      <c r="B11" s="44"/>
      <c r="C11" s="3" t="s">
        <v>17</v>
      </c>
      <c r="D11" s="4" t="s">
        <v>18</v>
      </c>
      <c r="E11" s="6">
        <v>2</v>
      </c>
      <c r="F11" s="7"/>
      <c r="G11" s="5">
        <v>87</v>
      </c>
      <c r="H11" s="15"/>
      <c r="I11" s="5">
        <f>E11*G11</f>
        <v>174</v>
      </c>
      <c r="J11" s="15"/>
      <c r="K11" s="5">
        <f>I11</f>
        <v>174</v>
      </c>
      <c r="L11" s="42"/>
    </row>
    <row r="12" spans="1:12" x14ac:dyDescent="0.25">
      <c r="A12" s="43"/>
      <c r="B12" s="44"/>
      <c r="C12" s="3" t="s">
        <v>17</v>
      </c>
      <c r="D12" s="4" t="s">
        <v>16</v>
      </c>
      <c r="E12" s="6">
        <v>1</v>
      </c>
      <c r="F12" s="7">
        <v>2</v>
      </c>
      <c r="G12" s="5"/>
      <c r="H12" s="5">
        <v>37</v>
      </c>
      <c r="I12" s="5"/>
      <c r="J12" s="5">
        <f>F12*H12</f>
        <v>74</v>
      </c>
      <c r="K12" s="5">
        <f>J12</f>
        <v>74</v>
      </c>
      <c r="L12" s="42"/>
    </row>
    <row r="13" spans="1:12" x14ac:dyDescent="0.25">
      <c r="A13" s="43"/>
      <c r="B13" s="44"/>
      <c r="C13" s="3" t="s">
        <v>17</v>
      </c>
      <c r="D13" s="4" t="s">
        <v>10</v>
      </c>
      <c r="E13" s="6">
        <v>1</v>
      </c>
      <c r="F13" s="7">
        <v>2</v>
      </c>
      <c r="G13" s="5"/>
      <c r="H13" s="5">
        <v>37</v>
      </c>
      <c r="I13" s="5"/>
      <c r="J13" s="5">
        <f>F13*H13</f>
        <v>74</v>
      </c>
      <c r="K13" s="5">
        <f>J13</f>
        <v>74</v>
      </c>
      <c r="L13" s="42"/>
    </row>
    <row r="14" spans="1:12" x14ac:dyDescent="0.25">
      <c r="A14" s="43"/>
      <c r="B14" s="44"/>
      <c r="C14" s="3" t="s">
        <v>17</v>
      </c>
      <c r="D14" s="4" t="s">
        <v>11</v>
      </c>
      <c r="E14" s="6">
        <v>9</v>
      </c>
      <c r="F14" s="7">
        <v>15</v>
      </c>
      <c r="G14" s="5"/>
      <c r="H14" s="5">
        <v>37</v>
      </c>
      <c r="I14" s="5"/>
      <c r="J14" s="5">
        <f>F14*H14</f>
        <v>555</v>
      </c>
      <c r="K14" s="5">
        <f>J14</f>
        <v>555</v>
      </c>
      <c r="L14" s="42"/>
    </row>
    <row r="15" spans="1:12" x14ac:dyDescent="0.25">
      <c r="A15" s="43"/>
      <c r="B15" s="44"/>
      <c r="C15" s="3" t="s">
        <v>17</v>
      </c>
      <c r="D15" s="4" t="s">
        <v>12</v>
      </c>
      <c r="E15" s="15">
        <v>6</v>
      </c>
      <c r="F15" s="7">
        <v>11</v>
      </c>
      <c r="G15" s="5"/>
      <c r="H15" s="5">
        <v>37</v>
      </c>
      <c r="I15" s="5"/>
      <c r="J15" s="5">
        <f>F15*H15</f>
        <v>407</v>
      </c>
      <c r="K15" s="5">
        <f>J15</f>
        <v>407</v>
      </c>
      <c r="L15" s="42"/>
    </row>
    <row r="16" spans="1:12" x14ac:dyDescent="0.25">
      <c r="A16" s="43"/>
      <c r="B16" s="44"/>
      <c r="C16" s="3" t="s">
        <v>17</v>
      </c>
      <c r="D16" s="4" t="s">
        <v>13</v>
      </c>
      <c r="E16" s="16">
        <v>1</v>
      </c>
      <c r="F16" s="14"/>
      <c r="G16" s="5">
        <v>85</v>
      </c>
      <c r="H16" s="5"/>
      <c r="I16" s="5">
        <f>E16*G16</f>
        <v>85</v>
      </c>
      <c r="J16" s="5"/>
      <c r="K16" s="5">
        <f>I16</f>
        <v>85</v>
      </c>
      <c r="L16" s="42"/>
    </row>
    <row r="17" spans="1:16" x14ac:dyDescent="0.25">
      <c r="A17" s="43"/>
      <c r="B17" s="45"/>
      <c r="C17" s="8"/>
      <c r="D17" s="9" t="s">
        <v>14</v>
      </c>
      <c r="E17" s="10">
        <f>SUM(E3:E16)</f>
        <v>319</v>
      </c>
      <c r="F17" s="10">
        <f>SUM(F3:F16)</f>
        <v>532</v>
      </c>
      <c r="G17" s="11"/>
      <c r="H17" s="11"/>
      <c r="I17" s="12"/>
      <c r="J17" s="12"/>
      <c r="K17" s="12">
        <f>SUM(K3:K16)</f>
        <v>20968</v>
      </c>
      <c r="L17" s="42"/>
    </row>
    <row r="18" spans="1:16" s="40" customFormat="1" x14ac:dyDescent="0.25">
      <c r="A18" s="43"/>
      <c r="B18" s="46" t="s">
        <v>46</v>
      </c>
      <c r="C18" s="3" t="s">
        <v>24</v>
      </c>
      <c r="D18" s="4" t="s">
        <v>20</v>
      </c>
      <c r="E18" s="6">
        <v>9</v>
      </c>
      <c r="F18" s="7"/>
      <c r="G18" s="5">
        <v>314</v>
      </c>
      <c r="H18" s="5"/>
      <c r="I18" s="5">
        <f>E18*G18</f>
        <v>2826</v>
      </c>
      <c r="J18" s="5"/>
      <c r="K18" s="5">
        <f>I18</f>
        <v>2826</v>
      </c>
      <c r="L18" s="42"/>
      <c r="P18" s="41"/>
    </row>
    <row r="19" spans="1:16" s="40" customFormat="1" x14ac:dyDescent="0.25">
      <c r="A19" s="43"/>
      <c r="B19" s="46"/>
      <c r="C19" s="3" t="s">
        <v>24</v>
      </c>
      <c r="D19" s="4" t="s">
        <v>21</v>
      </c>
      <c r="E19" s="6">
        <v>18</v>
      </c>
      <c r="F19" s="7"/>
      <c r="G19" s="5">
        <v>194</v>
      </c>
      <c r="H19" s="5"/>
      <c r="I19" s="5">
        <f t="shared" ref="I19:I22" si="0">E19*G19</f>
        <v>3492</v>
      </c>
      <c r="J19" s="5"/>
      <c r="K19" s="5">
        <f t="shared" ref="K19:K22" si="1">I19</f>
        <v>3492</v>
      </c>
      <c r="L19" s="42"/>
      <c r="P19" s="41"/>
    </row>
    <row r="20" spans="1:16" s="40" customFormat="1" x14ac:dyDescent="0.25">
      <c r="A20" s="43"/>
      <c r="B20" s="46"/>
      <c r="C20" s="3" t="s">
        <v>24</v>
      </c>
      <c r="D20" s="4" t="s">
        <v>23</v>
      </c>
      <c r="E20" s="6">
        <v>30</v>
      </c>
      <c r="F20" s="7"/>
      <c r="G20" s="5">
        <v>189</v>
      </c>
      <c r="H20" s="5"/>
      <c r="I20" s="5">
        <f t="shared" si="0"/>
        <v>5670</v>
      </c>
      <c r="J20" s="5"/>
      <c r="K20" s="5">
        <f t="shared" si="1"/>
        <v>5670</v>
      </c>
      <c r="L20" s="42"/>
      <c r="P20" s="41"/>
    </row>
    <row r="21" spans="1:16" s="40" customFormat="1" x14ac:dyDescent="0.25">
      <c r="A21" s="43"/>
      <c r="B21" s="46"/>
      <c r="C21" s="3" t="s">
        <v>24</v>
      </c>
      <c r="D21" s="4" t="s">
        <v>19</v>
      </c>
      <c r="E21" s="6">
        <v>110</v>
      </c>
      <c r="F21" s="7"/>
      <c r="G21" s="5">
        <v>134</v>
      </c>
      <c r="H21" s="5"/>
      <c r="I21" s="5">
        <f t="shared" si="0"/>
        <v>14740</v>
      </c>
      <c r="J21" s="5"/>
      <c r="K21" s="5">
        <f t="shared" si="1"/>
        <v>14740</v>
      </c>
      <c r="L21" s="42"/>
      <c r="P21" s="41"/>
    </row>
    <row r="22" spans="1:16" s="40" customFormat="1" x14ac:dyDescent="0.25">
      <c r="A22" s="43"/>
      <c r="B22" s="46"/>
      <c r="C22" s="3" t="s">
        <v>24</v>
      </c>
      <c r="D22" s="4" t="s">
        <v>18</v>
      </c>
      <c r="E22" s="6">
        <v>19</v>
      </c>
      <c r="F22" s="7"/>
      <c r="G22" s="5">
        <v>89</v>
      </c>
      <c r="H22" s="5"/>
      <c r="I22" s="5">
        <f t="shared" si="0"/>
        <v>1691</v>
      </c>
      <c r="J22" s="5"/>
      <c r="K22" s="5">
        <f t="shared" si="1"/>
        <v>1691</v>
      </c>
      <c r="L22" s="42"/>
      <c r="P22" s="41"/>
    </row>
    <row r="23" spans="1:16" s="40" customFormat="1" x14ac:dyDescent="0.25">
      <c r="A23" s="43"/>
      <c r="B23" s="46"/>
      <c r="C23" s="3" t="s">
        <v>24</v>
      </c>
      <c r="D23" s="4" t="s">
        <v>10</v>
      </c>
      <c r="E23" s="6">
        <v>7</v>
      </c>
      <c r="F23" s="7">
        <v>12</v>
      </c>
      <c r="G23" s="5"/>
      <c r="H23" s="5">
        <v>31</v>
      </c>
      <c r="I23" s="5"/>
      <c r="J23" s="5">
        <f>F23*H23</f>
        <v>372</v>
      </c>
      <c r="K23" s="5">
        <f>J23</f>
        <v>372</v>
      </c>
      <c r="L23" s="42"/>
      <c r="P23" s="41"/>
    </row>
    <row r="24" spans="1:16" s="40" customFormat="1" x14ac:dyDescent="0.25">
      <c r="A24" s="43"/>
      <c r="B24" s="46"/>
      <c r="C24" s="3" t="s">
        <v>24</v>
      </c>
      <c r="D24" s="4" t="s">
        <v>11</v>
      </c>
      <c r="E24" s="6">
        <v>210</v>
      </c>
      <c r="F24" s="7">
        <v>350</v>
      </c>
      <c r="G24" s="5"/>
      <c r="H24" s="5">
        <v>31</v>
      </c>
      <c r="I24" s="5"/>
      <c r="J24" s="5">
        <f t="shared" ref="J24:J25" si="2">F24*H24</f>
        <v>10850</v>
      </c>
      <c r="K24" s="5">
        <f t="shared" ref="K24:K25" si="3">J24</f>
        <v>10850</v>
      </c>
      <c r="L24" s="42"/>
      <c r="P24" s="41"/>
    </row>
    <row r="25" spans="1:16" s="40" customFormat="1" x14ac:dyDescent="0.25">
      <c r="A25" s="43"/>
      <c r="B25" s="46"/>
      <c r="C25" s="3" t="s">
        <v>24</v>
      </c>
      <c r="D25" s="4" t="s">
        <v>12</v>
      </c>
      <c r="E25" s="6">
        <v>90</v>
      </c>
      <c r="F25" s="7">
        <v>164</v>
      </c>
      <c r="G25" s="5"/>
      <c r="H25" s="5">
        <v>31</v>
      </c>
      <c r="I25" s="5"/>
      <c r="J25" s="5">
        <f t="shared" si="2"/>
        <v>5084</v>
      </c>
      <c r="K25" s="5">
        <f t="shared" si="3"/>
        <v>5084</v>
      </c>
      <c r="L25" s="42"/>
      <c r="P25" s="41"/>
    </row>
    <row r="26" spans="1:16" s="40" customFormat="1" x14ac:dyDescent="0.25">
      <c r="A26" s="43"/>
      <c r="B26" s="46"/>
      <c r="C26" s="3" t="s">
        <v>24</v>
      </c>
      <c r="D26" s="4" t="s">
        <v>13</v>
      </c>
      <c r="E26" s="6">
        <v>23</v>
      </c>
      <c r="F26" s="7"/>
      <c r="G26" s="5">
        <v>74</v>
      </c>
      <c r="H26" s="5"/>
      <c r="I26" s="5">
        <f>E26*G26</f>
        <v>1702</v>
      </c>
      <c r="J26" s="5"/>
      <c r="K26" s="5">
        <f>I26</f>
        <v>1702</v>
      </c>
      <c r="L26" s="42"/>
      <c r="P26" s="41"/>
    </row>
    <row r="27" spans="1:16" s="40" customFormat="1" x14ac:dyDescent="0.25">
      <c r="A27" s="43"/>
      <c r="B27" s="46"/>
      <c r="C27" s="3" t="s">
        <v>25</v>
      </c>
      <c r="D27" s="4" t="s">
        <v>11</v>
      </c>
      <c r="E27" s="6">
        <v>4</v>
      </c>
      <c r="F27" s="7">
        <v>7</v>
      </c>
      <c r="G27" s="5"/>
      <c r="H27" s="5">
        <v>37</v>
      </c>
      <c r="I27" s="5"/>
      <c r="J27" s="5">
        <f t="shared" ref="J27:J28" si="4">F27*H27</f>
        <v>259</v>
      </c>
      <c r="K27" s="5">
        <f t="shared" ref="K27:K28" si="5">J27</f>
        <v>259</v>
      </c>
      <c r="L27" s="42"/>
      <c r="P27" s="41"/>
    </row>
    <row r="28" spans="1:16" s="40" customFormat="1" x14ac:dyDescent="0.25">
      <c r="A28" s="43"/>
      <c r="B28" s="46"/>
      <c r="C28" s="3" t="s">
        <v>25</v>
      </c>
      <c r="D28" s="4" t="s">
        <v>12</v>
      </c>
      <c r="E28" s="6">
        <v>2</v>
      </c>
      <c r="F28" s="7">
        <v>4</v>
      </c>
      <c r="G28" s="5"/>
      <c r="H28" s="5">
        <v>37</v>
      </c>
      <c r="I28" s="5"/>
      <c r="J28" s="5">
        <f t="shared" si="4"/>
        <v>148</v>
      </c>
      <c r="K28" s="5">
        <f t="shared" si="5"/>
        <v>148</v>
      </c>
      <c r="L28" s="42"/>
      <c r="P28" s="41"/>
    </row>
    <row r="29" spans="1:16" s="40" customFormat="1" x14ac:dyDescent="0.25">
      <c r="A29" s="43"/>
      <c r="B29" s="47"/>
      <c r="C29" s="8"/>
      <c r="D29" s="9" t="s">
        <v>14</v>
      </c>
      <c r="E29" s="10">
        <f>SUM(E18:E28)</f>
        <v>522</v>
      </c>
      <c r="F29" s="10">
        <f>SUM(F18:F28)</f>
        <v>537</v>
      </c>
      <c r="G29" s="11"/>
      <c r="H29" s="11"/>
      <c r="I29" s="12"/>
      <c r="J29" s="12"/>
      <c r="K29" s="12">
        <f>SUM(K18:K28)</f>
        <v>46834</v>
      </c>
      <c r="L29" s="42"/>
      <c r="P29" s="41"/>
    </row>
    <row r="30" spans="1:16" x14ac:dyDescent="0.25">
      <c r="A30" s="43"/>
      <c r="B30" s="18"/>
      <c r="C30" s="8"/>
      <c r="D30" s="9" t="s">
        <v>48</v>
      </c>
      <c r="E30" s="10">
        <f>E29+E17</f>
        <v>841</v>
      </c>
      <c r="F30" s="10">
        <f>F29+F17</f>
        <v>1069</v>
      </c>
      <c r="G30" s="11"/>
      <c r="H30" s="11"/>
      <c r="I30" s="12"/>
      <c r="J30" s="12"/>
      <c r="K30" s="12">
        <f>K29+K17</f>
        <v>67802</v>
      </c>
      <c r="L30" s="22">
        <v>3390</v>
      </c>
    </row>
  </sheetData>
  <autoFilter ref="B2:K30"/>
  <mergeCells count="4">
    <mergeCell ref="A3:A30"/>
    <mergeCell ref="B3:B17"/>
    <mergeCell ref="B18:B29"/>
    <mergeCell ref="L3:L29"/>
  </mergeCells>
  <conditionalFormatting sqref="B2">
    <cfRule type="duplicateValues" dxfId="11" priority="17"/>
    <cfRule type="duplicateValues" dxfId="10" priority="18"/>
  </conditionalFormatting>
  <conditionalFormatting sqref="B3:B17 B30">
    <cfRule type="duplicateValues" dxfId="9" priority="21"/>
    <cfRule type="duplicateValues" dxfId="8" priority="22"/>
  </conditionalFormatting>
  <conditionalFormatting sqref="B18:B29">
    <cfRule type="duplicateValues" dxfId="7" priority="1"/>
    <cfRule type="duplicateValues" dxfId="6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3" workbookViewId="0">
      <selection activeCell="O23" sqref="O23"/>
    </sheetView>
  </sheetViews>
  <sheetFormatPr defaultRowHeight="15.75" x14ac:dyDescent="0.25"/>
  <cols>
    <col min="1" max="1" width="9.140625" style="20"/>
    <col min="2" max="2" width="10.42578125" style="20" customWidth="1"/>
    <col min="3" max="3" width="11" style="20" customWidth="1"/>
    <col min="4" max="4" width="35" style="20" customWidth="1"/>
    <col min="5" max="5" width="9.140625" style="20"/>
    <col min="6" max="6" width="9.42578125" style="20" customWidth="1"/>
    <col min="7" max="8" width="9.140625" style="20"/>
    <col min="9" max="10" width="10.42578125" style="20" customWidth="1"/>
    <col min="11" max="11" width="11.85546875" style="20" customWidth="1"/>
    <col min="12" max="12" width="11" style="20" customWidth="1"/>
    <col min="13" max="16384" width="9.140625" style="20"/>
  </cols>
  <sheetData>
    <row r="1" spans="1:12" x14ac:dyDescent="0.25">
      <c r="D1" s="20" t="s">
        <v>45</v>
      </c>
    </row>
    <row r="2" spans="1:12" ht="126" x14ac:dyDescent="0.25">
      <c r="A2" s="21" t="s">
        <v>27</v>
      </c>
      <c r="B2" s="17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19" t="s">
        <v>28</v>
      </c>
    </row>
    <row r="3" spans="1:12" x14ac:dyDescent="0.25">
      <c r="A3" s="43" t="s">
        <v>47</v>
      </c>
      <c r="B3" s="44" t="s">
        <v>26</v>
      </c>
      <c r="C3" s="3" t="s">
        <v>15</v>
      </c>
      <c r="D3" s="4" t="s">
        <v>19</v>
      </c>
      <c r="E3" s="13">
        <v>2</v>
      </c>
      <c r="F3" s="7"/>
      <c r="G3" s="5"/>
      <c r="H3" s="5"/>
      <c r="I3" s="5"/>
      <c r="J3" s="5"/>
      <c r="K3" s="5"/>
      <c r="L3" s="42"/>
    </row>
    <row r="4" spans="1:12" x14ac:dyDescent="0.25">
      <c r="A4" s="43"/>
      <c r="B4" s="44"/>
      <c r="C4" s="3" t="s">
        <v>15</v>
      </c>
      <c r="D4" s="4" t="s">
        <v>18</v>
      </c>
      <c r="E4" s="6">
        <v>3</v>
      </c>
      <c r="F4" s="7"/>
      <c r="G4" s="5"/>
      <c r="H4" s="5"/>
      <c r="I4" s="5"/>
      <c r="J4" s="5"/>
      <c r="K4" s="5"/>
      <c r="L4" s="42"/>
    </row>
    <row r="5" spans="1:12" x14ac:dyDescent="0.25">
      <c r="A5" s="43"/>
      <c r="B5" s="44"/>
      <c r="C5" s="3" t="s">
        <v>15</v>
      </c>
      <c r="D5" s="4" t="s">
        <v>16</v>
      </c>
      <c r="E5" s="6">
        <v>6</v>
      </c>
      <c r="F5" s="7">
        <v>11</v>
      </c>
      <c r="G5" s="5"/>
      <c r="H5" s="5"/>
      <c r="I5" s="5"/>
      <c r="J5" s="5"/>
      <c r="K5" s="5"/>
      <c r="L5" s="42"/>
    </row>
    <row r="6" spans="1:12" x14ac:dyDescent="0.25">
      <c r="A6" s="43"/>
      <c r="B6" s="44"/>
      <c r="C6" s="3" t="s">
        <v>15</v>
      </c>
      <c r="D6" s="4" t="s">
        <v>10</v>
      </c>
      <c r="E6" s="6">
        <v>8</v>
      </c>
      <c r="F6" s="7">
        <v>15</v>
      </c>
      <c r="G6" s="5"/>
      <c r="H6" s="5"/>
      <c r="I6" s="5"/>
      <c r="J6" s="5"/>
      <c r="K6" s="5"/>
      <c r="L6" s="42"/>
    </row>
    <row r="7" spans="1:12" x14ac:dyDescent="0.25">
      <c r="A7" s="43"/>
      <c r="B7" s="44"/>
      <c r="C7" s="3" t="s">
        <v>15</v>
      </c>
      <c r="D7" s="4" t="s">
        <v>11</v>
      </c>
      <c r="E7" s="6">
        <v>182</v>
      </c>
      <c r="F7" s="7">
        <v>303</v>
      </c>
      <c r="G7" s="5"/>
      <c r="H7" s="5"/>
      <c r="I7" s="5"/>
      <c r="J7" s="5"/>
      <c r="K7" s="5"/>
      <c r="L7" s="42"/>
    </row>
    <row r="8" spans="1:12" x14ac:dyDescent="0.25">
      <c r="A8" s="43"/>
      <c r="B8" s="44"/>
      <c r="C8" s="3" t="s">
        <v>15</v>
      </c>
      <c r="D8" s="4" t="s">
        <v>12</v>
      </c>
      <c r="E8" s="6">
        <v>95</v>
      </c>
      <c r="F8" s="7">
        <v>173</v>
      </c>
      <c r="G8" s="5"/>
      <c r="H8" s="5"/>
      <c r="I8" s="5"/>
      <c r="J8" s="5"/>
      <c r="K8" s="5"/>
      <c r="L8" s="42"/>
    </row>
    <row r="9" spans="1:12" x14ac:dyDescent="0.25">
      <c r="A9" s="43"/>
      <c r="B9" s="44"/>
      <c r="C9" s="3" t="s">
        <v>15</v>
      </c>
      <c r="D9" s="4" t="s">
        <v>13</v>
      </c>
      <c r="E9" s="6">
        <v>2</v>
      </c>
      <c r="F9" s="7"/>
      <c r="G9" s="5"/>
      <c r="H9" s="5"/>
      <c r="I9" s="5"/>
      <c r="J9" s="5"/>
      <c r="K9" s="5"/>
      <c r="L9" s="42"/>
    </row>
    <row r="10" spans="1:12" x14ac:dyDescent="0.25">
      <c r="A10" s="43"/>
      <c r="B10" s="44"/>
      <c r="C10" s="3" t="s">
        <v>17</v>
      </c>
      <c r="D10" s="4" t="s">
        <v>19</v>
      </c>
      <c r="E10" s="13">
        <v>1</v>
      </c>
      <c r="F10" s="7"/>
      <c r="G10" s="5"/>
      <c r="H10" s="5"/>
      <c r="I10" s="5"/>
      <c r="J10" s="5"/>
      <c r="K10" s="5"/>
      <c r="L10" s="42"/>
    </row>
    <row r="11" spans="1:12" x14ac:dyDescent="0.25">
      <c r="A11" s="43"/>
      <c r="B11" s="44"/>
      <c r="C11" s="3" t="s">
        <v>17</v>
      </c>
      <c r="D11" s="4" t="s">
        <v>18</v>
      </c>
      <c r="E11" s="6">
        <v>2</v>
      </c>
      <c r="F11" s="7"/>
      <c r="G11" s="5"/>
      <c r="H11" s="15"/>
      <c r="I11" s="5"/>
      <c r="J11" s="15"/>
      <c r="K11" s="5"/>
      <c r="L11" s="42"/>
    </row>
    <row r="12" spans="1:12" x14ac:dyDescent="0.25">
      <c r="A12" s="43"/>
      <c r="B12" s="44"/>
      <c r="C12" s="3" t="s">
        <v>17</v>
      </c>
      <c r="D12" s="4" t="s">
        <v>16</v>
      </c>
      <c r="E12" s="6">
        <v>1</v>
      </c>
      <c r="F12" s="7">
        <v>2</v>
      </c>
      <c r="G12" s="5"/>
      <c r="H12" s="5"/>
      <c r="I12" s="5"/>
      <c r="J12" s="5"/>
      <c r="K12" s="5"/>
      <c r="L12" s="42"/>
    </row>
    <row r="13" spans="1:12" x14ac:dyDescent="0.25">
      <c r="A13" s="43"/>
      <c r="B13" s="44"/>
      <c r="C13" s="3" t="s">
        <v>17</v>
      </c>
      <c r="D13" s="4" t="s">
        <v>10</v>
      </c>
      <c r="E13" s="6">
        <v>1</v>
      </c>
      <c r="F13" s="7">
        <v>2</v>
      </c>
      <c r="G13" s="5"/>
      <c r="H13" s="5"/>
      <c r="I13" s="5"/>
      <c r="J13" s="5"/>
      <c r="K13" s="5"/>
      <c r="L13" s="42"/>
    </row>
    <row r="14" spans="1:12" x14ac:dyDescent="0.25">
      <c r="A14" s="43"/>
      <c r="B14" s="44"/>
      <c r="C14" s="3" t="s">
        <v>17</v>
      </c>
      <c r="D14" s="4" t="s">
        <v>11</v>
      </c>
      <c r="E14" s="6">
        <v>9</v>
      </c>
      <c r="F14" s="7">
        <v>15</v>
      </c>
      <c r="G14" s="5"/>
      <c r="H14" s="5"/>
      <c r="I14" s="5"/>
      <c r="J14" s="5"/>
      <c r="K14" s="5"/>
      <c r="L14" s="42"/>
    </row>
    <row r="15" spans="1:12" x14ac:dyDescent="0.25">
      <c r="A15" s="43"/>
      <c r="B15" s="44"/>
      <c r="C15" s="3" t="s">
        <v>17</v>
      </c>
      <c r="D15" s="4" t="s">
        <v>12</v>
      </c>
      <c r="E15" s="15">
        <v>6</v>
      </c>
      <c r="F15" s="7">
        <v>11</v>
      </c>
      <c r="G15" s="5"/>
      <c r="H15" s="5"/>
      <c r="I15" s="5"/>
      <c r="J15" s="5"/>
      <c r="K15" s="5"/>
      <c r="L15" s="42"/>
    </row>
    <row r="16" spans="1:12" x14ac:dyDescent="0.25">
      <c r="A16" s="43"/>
      <c r="B16" s="44"/>
      <c r="C16" s="3" t="s">
        <v>17</v>
      </c>
      <c r="D16" s="4" t="s">
        <v>13</v>
      </c>
      <c r="E16" s="16">
        <v>1</v>
      </c>
      <c r="F16" s="14"/>
      <c r="G16" s="5"/>
      <c r="H16" s="5"/>
      <c r="I16" s="5"/>
      <c r="J16" s="5"/>
      <c r="K16" s="5"/>
      <c r="L16" s="42"/>
    </row>
    <row r="17" spans="1:16" x14ac:dyDescent="0.25">
      <c r="A17" s="43"/>
      <c r="B17" s="45"/>
      <c r="C17" s="8"/>
      <c r="D17" s="9" t="s">
        <v>14</v>
      </c>
      <c r="E17" s="10">
        <f>SUM(E3:E16)</f>
        <v>319</v>
      </c>
      <c r="F17" s="10">
        <f>SUM(F3:F16)</f>
        <v>532</v>
      </c>
      <c r="G17" s="11"/>
      <c r="H17" s="11"/>
      <c r="I17" s="12"/>
      <c r="J17" s="12"/>
      <c r="K17" s="12"/>
      <c r="L17" s="42"/>
    </row>
    <row r="18" spans="1:16" s="40" customFormat="1" x14ac:dyDescent="0.25">
      <c r="A18" s="43"/>
      <c r="B18" s="46" t="s">
        <v>46</v>
      </c>
      <c r="C18" s="3" t="s">
        <v>24</v>
      </c>
      <c r="D18" s="4" t="s">
        <v>20</v>
      </c>
      <c r="E18" s="6">
        <v>9</v>
      </c>
      <c r="F18" s="7"/>
      <c r="G18" s="5"/>
      <c r="H18" s="5"/>
      <c r="I18" s="5"/>
      <c r="J18" s="5"/>
      <c r="K18" s="5"/>
      <c r="L18" s="42"/>
      <c r="P18" s="41"/>
    </row>
    <row r="19" spans="1:16" s="40" customFormat="1" x14ac:dyDescent="0.25">
      <c r="A19" s="43"/>
      <c r="B19" s="46"/>
      <c r="C19" s="3" t="s">
        <v>24</v>
      </c>
      <c r="D19" s="4" t="s">
        <v>21</v>
      </c>
      <c r="E19" s="6">
        <v>18</v>
      </c>
      <c r="F19" s="7"/>
      <c r="G19" s="5"/>
      <c r="H19" s="5"/>
      <c r="I19" s="5"/>
      <c r="J19" s="5"/>
      <c r="K19" s="5"/>
      <c r="L19" s="42"/>
      <c r="P19" s="41"/>
    </row>
    <row r="20" spans="1:16" s="40" customFormat="1" x14ac:dyDescent="0.25">
      <c r="A20" s="43"/>
      <c r="B20" s="46"/>
      <c r="C20" s="3" t="s">
        <v>24</v>
      </c>
      <c r="D20" s="4" t="s">
        <v>23</v>
      </c>
      <c r="E20" s="6">
        <v>30</v>
      </c>
      <c r="F20" s="7"/>
      <c r="G20" s="5"/>
      <c r="H20" s="5"/>
      <c r="I20" s="5"/>
      <c r="J20" s="5"/>
      <c r="K20" s="5"/>
      <c r="L20" s="42"/>
      <c r="P20" s="41"/>
    </row>
    <row r="21" spans="1:16" s="40" customFormat="1" x14ac:dyDescent="0.25">
      <c r="A21" s="43"/>
      <c r="B21" s="46"/>
      <c r="C21" s="3" t="s">
        <v>24</v>
      </c>
      <c r="D21" s="4" t="s">
        <v>19</v>
      </c>
      <c r="E21" s="6">
        <v>110</v>
      </c>
      <c r="F21" s="7"/>
      <c r="G21" s="5"/>
      <c r="H21" s="5"/>
      <c r="I21" s="5"/>
      <c r="J21" s="5"/>
      <c r="K21" s="5"/>
      <c r="L21" s="42"/>
      <c r="P21" s="41"/>
    </row>
    <row r="22" spans="1:16" s="40" customFormat="1" x14ac:dyDescent="0.25">
      <c r="A22" s="43"/>
      <c r="B22" s="46"/>
      <c r="C22" s="3" t="s">
        <v>24</v>
      </c>
      <c r="D22" s="4" t="s">
        <v>18</v>
      </c>
      <c r="E22" s="6">
        <v>19</v>
      </c>
      <c r="F22" s="7"/>
      <c r="G22" s="5"/>
      <c r="H22" s="5"/>
      <c r="I22" s="5"/>
      <c r="J22" s="5"/>
      <c r="K22" s="5"/>
      <c r="L22" s="42"/>
      <c r="P22" s="41"/>
    </row>
    <row r="23" spans="1:16" s="40" customFormat="1" x14ac:dyDescent="0.25">
      <c r="A23" s="43"/>
      <c r="B23" s="46"/>
      <c r="C23" s="3" t="s">
        <v>24</v>
      </c>
      <c r="D23" s="4" t="s">
        <v>10</v>
      </c>
      <c r="E23" s="6">
        <v>7</v>
      </c>
      <c r="F23" s="7">
        <v>12</v>
      </c>
      <c r="G23" s="5"/>
      <c r="H23" s="5"/>
      <c r="I23" s="5"/>
      <c r="J23" s="5"/>
      <c r="K23" s="5"/>
      <c r="L23" s="42"/>
      <c r="P23" s="41"/>
    </row>
    <row r="24" spans="1:16" s="40" customFormat="1" x14ac:dyDescent="0.25">
      <c r="A24" s="43"/>
      <c r="B24" s="46"/>
      <c r="C24" s="3" t="s">
        <v>24</v>
      </c>
      <c r="D24" s="4" t="s">
        <v>11</v>
      </c>
      <c r="E24" s="6">
        <v>210</v>
      </c>
      <c r="F24" s="7">
        <v>350</v>
      </c>
      <c r="G24" s="5"/>
      <c r="H24" s="5"/>
      <c r="I24" s="5"/>
      <c r="J24" s="5"/>
      <c r="K24" s="5"/>
      <c r="L24" s="42"/>
      <c r="P24" s="41"/>
    </row>
    <row r="25" spans="1:16" s="40" customFormat="1" x14ac:dyDescent="0.25">
      <c r="A25" s="43"/>
      <c r="B25" s="46"/>
      <c r="C25" s="3" t="s">
        <v>24</v>
      </c>
      <c r="D25" s="4" t="s">
        <v>12</v>
      </c>
      <c r="E25" s="6">
        <v>90</v>
      </c>
      <c r="F25" s="7">
        <v>164</v>
      </c>
      <c r="G25" s="5"/>
      <c r="H25" s="5"/>
      <c r="I25" s="5"/>
      <c r="J25" s="5"/>
      <c r="K25" s="5"/>
      <c r="L25" s="42"/>
      <c r="P25" s="41"/>
    </row>
    <row r="26" spans="1:16" s="40" customFormat="1" x14ac:dyDescent="0.25">
      <c r="A26" s="43"/>
      <c r="B26" s="46"/>
      <c r="C26" s="3" t="s">
        <v>24</v>
      </c>
      <c r="D26" s="4" t="s">
        <v>13</v>
      </c>
      <c r="E26" s="6">
        <v>23</v>
      </c>
      <c r="F26" s="7"/>
      <c r="G26" s="5"/>
      <c r="H26" s="5"/>
      <c r="I26" s="5"/>
      <c r="J26" s="5"/>
      <c r="K26" s="5"/>
      <c r="L26" s="42"/>
      <c r="P26" s="41"/>
    </row>
    <row r="27" spans="1:16" s="40" customFormat="1" x14ac:dyDescent="0.25">
      <c r="A27" s="43"/>
      <c r="B27" s="46"/>
      <c r="C27" s="3" t="s">
        <v>25</v>
      </c>
      <c r="D27" s="4" t="s">
        <v>11</v>
      </c>
      <c r="E27" s="6">
        <v>4</v>
      </c>
      <c r="F27" s="7">
        <v>7</v>
      </c>
      <c r="G27" s="5"/>
      <c r="H27" s="5"/>
      <c r="I27" s="5"/>
      <c r="J27" s="5"/>
      <c r="K27" s="5"/>
      <c r="L27" s="42"/>
      <c r="P27" s="41"/>
    </row>
    <row r="28" spans="1:16" s="40" customFormat="1" x14ac:dyDescent="0.25">
      <c r="A28" s="43"/>
      <c r="B28" s="46"/>
      <c r="C28" s="3" t="s">
        <v>25</v>
      </c>
      <c r="D28" s="4" t="s">
        <v>12</v>
      </c>
      <c r="E28" s="6">
        <v>2</v>
      </c>
      <c r="F28" s="7">
        <v>4</v>
      </c>
      <c r="G28" s="5"/>
      <c r="H28" s="5"/>
      <c r="I28" s="5"/>
      <c r="J28" s="5"/>
      <c r="K28" s="5"/>
      <c r="L28" s="42"/>
      <c r="P28" s="41"/>
    </row>
    <row r="29" spans="1:16" s="40" customFormat="1" x14ac:dyDescent="0.25">
      <c r="A29" s="43"/>
      <c r="B29" s="47"/>
      <c r="C29" s="8"/>
      <c r="D29" s="9" t="s">
        <v>14</v>
      </c>
      <c r="E29" s="10">
        <f>SUM(E18:E28)</f>
        <v>522</v>
      </c>
      <c r="F29" s="10">
        <f>SUM(F18:F28)</f>
        <v>537</v>
      </c>
      <c r="G29" s="11"/>
      <c r="H29" s="11"/>
      <c r="I29" s="12"/>
      <c r="J29" s="12"/>
      <c r="K29" s="12"/>
      <c r="L29" s="42"/>
      <c r="P29" s="41"/>
    </row>
    <row r="30" spans="1:16" x14ac:dyDescent="0.25">
      <c r="A30" s="43"/>
      <c r="B30" s="18"/>
      <c r="C30" s="8"/>
      <c r="D30" s="9" t="s">
        <v>48</v>
      </c>
      <c r="E30" s="10">
        <f>E29+E17</f>
        <v>841</v>
      </c>
      <c r="F30" s="10">
        <f>F29+F17</f>
        <v>1069</v>
      </c>
      <c r="G30" s="11"/>
      <c r="H30" s="11"/>
      <c r="I30" s="12"/>
      <c r="J30" s="12"/>
      <c r="K30" s="12"/>
      <c r="L30" s="22"/>
    </row>
  </sheetData>
  <autoFilter ref="B2:K30"/>
  <mergeCells count="4">
    <mergeCell ref="A3:A30"/>
    <mergeCell ref="B3:B17"/>
    <mergeCell ref="L3:L29"/>
    <mergeCell ref="B18:B29"/>
  </mergeCells>
  <conditionalFormatting sqref="B2">
    <cfRule type="duplicateValues" dxfId="5" priority="3"/>
    <cfRule type="duplicateValues" dxfId="4" priority="4"/>
  </conditionalFormatting>
  <conditionalFormatting sqref="B3:B17 B30">
    <cfRule type="duplicateValues" dxfId="3" priority="5"/>
    <cfRule type="duplicateValues" dxfId="2" priority="6"/>
  </conditionalFormatting>
  <conditionalFormatting sqref="B18:B29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L22"/>
  <sheetViews>
    <sheetView workbookViewId="0">
      <selection activeCell="R22" sqref="R22"/>
    </sheetView>
  </sheetViews>
  <sheetFormatPr defaultRowHeight="15" x14ac:dyDescent="0.25"/>
  <sheetData>
    <row r="4" spans="5:12" ht="15.75" x14ac:dyDescent="0.25">
      <c r="E4" s="55" t="s">
        <v>29</v>
      </c>
      <c r="F4" s="55"/>
      <c r="G4" s="55"/>
      <c r="H4" s="55"/>
      <c r="I4" s="55"/>
      <c r="J4" s="55"/>
      <c r="K4" s="55"/>
      <c r="L4" s="55"/>
    </row>
    <row r="5" spans="5:12" ht="15.75" x14ac:dyDescent="0.25">
      <c r="E5" s="56" t="s">
        <v>30</v>
      </c>
      <c r="F5" s="56"/>
      <c r="G5" s="56"/>
      <c r="H5" s="56"/>
      <c r="I5" s="56"/>
      <c r="J5" s="56"/>
      <c r="K5" s="56"/>
      <c r="L5" s="56"/>
    </row>
    <row r="6" spans="5:12" ht="15.75" x14ac:dyDescent="0.25">
      <c r="E6" s="57" t="s">
        <v>31</v>
      </c>
      <c r="F6" s="57"/>
      <c r="G6" s="57"/>
      <c r="H6" s="57"/>
      <c r="I6" s="57"/>
      <c r="J6" s="57"/>
      <c r="K6" s="57"/>
      <c r="L6" s="57"/>
    </row>
    <row r="7" spans="5:12" ht="15.75" x14ac:dyDescent="0.25">
      <c r="E7" s="56" t="s">
        <v>49</v>
      </c>
      <c r="F7" s="56"/>
      <c r="G7" s="56"/>
      <c r="H7" s="56"/>
      <c r="I7" s="56"/>
      <c r="J7" s="56"/>
      <c r="K7" s="56"/>
      <c r="L7" s="56"/>
    </row>
    <row r="8" spans="5:12" ht="15.75" x14ac:dyDescent="0.25">
      <c r="E8" s="23"/>
      <c r="F8" s="23"/>
      <c r="G8" s="23"/>
      <c r="H8" s="23"/>
      <c r="I8" s="23"/>
      <c r="J8" s="23"/>
      <c r="K8" s="23"/>
      <c r="L8" s="23"/>
    </row>
    <row r="9" spans="5:12" ht="15.75" x14ac:dyDescent="0.25">
      <c r="E9" s="23"/>
      <c r="F9" s="23"/>
      <c r="G9" s="23"/>
      <c r="H9" s="23"/>
      <c r="I9" s="23"/>
      <c r="J9" s="23"/>
      <c r="K9" s="23"/>
      <c r="L9" s="23"/>
    </row>
    <row r="10" spans="5:12" ht="15.75" x14ac:dyDescent="0.25">
      <c r="E10" s="23"/>
      <c r="F10" s="23"/>
      <c r="G10" s="23"/>
      <c r="H10" s="23"/>
      <c r="I10" s="23"/>
      <c r="J10" s="23"/>
      <c r="K10" s="23"/>
      <c r="L10" s="23"/>
    </row>
    <row r="11" spans="5:12" ht="15.75" x14ac:dyDescent="0.25">
      <c r="E11" s="58" t="s">
        <v>32</v>
      </c>
      <c r="F11" s="60" t="s">
        <v>33</v>
      </c>
      <c r="G11" s="61"/>
      <c r="H11" s="61"/>
      <c r="I11" s="62"/>
      <c r="J11" s="63" t="s">
        <v>34</v>
      </c>
      <c r="K11" s="23"/>
      <c r="L11" s="23"/>
    </row>
    <row r="12" spans="5:12" ht="15.75" x14ac:dyDescent="0.25">
      <c r="E12" s="59"/>
      <c r="F12" s="24" t="s">
        <v>35</v>
      </c>
      <c r="G12" s="24" t="s">
        <v>36</v>
      </c>
      <c r="H12" s="24" t="s">
        <v>37</v>
      </c>
      <c r="I12" s="24" t="s">
        <v>38</v>
      </c>
      <c r="J12" s="59"/>
      <c r="K12" s="23"/>
      <c r="L12" s="23"/>
    </row>
    <row r="13" spans="5:12" ht="15.75" x14ac:dyDescent="0.25">
      <c r="E13" s="25" t="s">
        <v>39</v>
      </c>
      <c r="F13" s="24"/>
      <c r="G13" s="24"/>
      <c r="H13" s="24">
        <v>421</v>
      </c>
      <c r="I13" s="24">
        <v>420</v>
      </c>
      <c r="J13" s="26">
        <v>841</v>
      </c>
      <c r="K13" s="23"/>
      <c r="L13" s="23"/>
    </row>
    <row r="14" spans="5:12" ht="15.75" x14ac:dyDescent="0.25">
      <c r="E14" s="23"/>
      <c r="F14" s="23"/>
      <c r="G14" s="23"/>
      <c r="H14" s="23"/>
      <c r="I14" s="23"/>
      <c r="J14" s="23"/>
      <c r="K14" s="23"/>
      <c r="L14" s="23"/>
    </row>
    <row r="15" spans="5:12" ht="15.75" x14ac:dyDescent="0.25">
      <c r="E15" s="27"/>
      <c r="F15" s="27"/>
      <c r="G15" s="27"/>
      <c r="H15" s="27"/>
      <c r="I15" s="27"/>
      <c r="J15" s="23"/>
      <c r="K15" s="27"/>
      <c r="L15" s="28"/>
    </row>
    <row r="16" spans="5:12" x14ac:dyDescent="0.25">
      <c r="E16" s="48"/>
      <c r="F16" s="48"/>
      <c r="G16" s="48"/>
      <c r="H16" s="48"/>
      <c r="I16" s="29"/>
      <c r="J16" s="30"/>
      <c r="K16" s="30"/>
      <c r="L16" s="30"/>
    </row>
    <row r="17" spans="5:12" ht="15.75" x14ac:dyDescent="0.25">
      <c r="E17" s="31" t="s">
        <v>40</v>
      </c>
      <c r="F17" s="32"/>
      <c r="G17" s="29"/>
      <c r="H17" s="29"/>
      <c r="I17" s="30" t="s">
        <v>41</v>
      </c>
      <c r="J17" s="29"/>
      <c r="K17" s="33"/>
      <c r="L17" s="33"/>
    </row>
    <row r="18" spans="5:12" ht="15.75" x14ac:dyDescent="0.25">
      <c r="E18" s="49" t="s">
        <v>42</v>
      </c>
      <c r="F18" s="50"/>
      <c r="G18" s="50"/>
      <c r="H18" s="34"/>
      <c r="I18" s="34"/>
      <c r="J18" s="34"/>
      <c r="K18" s="33"/>
      <c r="L18" s="33"/>
    </row>
    <row r="19" spans="5:12" x14ac:dyDescent="0.25">
      <c r="E19" s="35"/>
      <c r="F19" s="36"/>
      <c r="G19" s="37"/>
      <c r="H19" s="37"/>
      <c r="I19" s="38"/>
      <c r="J19" s="51"/>
      <c r="K19" s="51"/>
      <c r="L19" s="51"/>
    </row>
    <row r="20" spans="5:12" x14ac:dyDescent="0.25">
      <c r="E20" s="31"/>
      <c r="F20" s="32"/>
      <c r="G20" s="29"/>
      <c r="H20" s="29"/>
      <c r="I20" s="29"/>
      <c r="J20" s="29"/>
      <c r="K20" s="29"/>
      <c r="L20" s="29"/>
    </row>
    <row r="21" spans="5:12" x14ac:dyDescent="0.25">
      <c r="E21" s="52" t="s">
        <v>43</v>
      </c>
      <c r="F21" s="53"/>
      <c r="G21" s="53"/>
      <c r="H21" s="53"/>
      <c r="I21" s="29"/>
      <c r="J21" s="29"/>
      <c r="K21" s="29"/>
      <c r="L21" s="29"/>
    </row>
    <row r="22" spans="5:12" x14ac:dyDescent="0.25">
      <c r="E22" s="54" t="s">
        <v>44</v>
      </c>
      <c r="F22" s="54"/>
      <c r="G22" s="54"/>
      <c r="H22" s="39"/>
      <c r="I22" s="39"/>
      <c r="J22" s="29"/>
      <c r="K22" s="29"/>
      <c r="L22" s="29"/>
    </row>
  </sheetData>
  <mergeCells count="12">
    <mergeCell ref="E4:L4"/>
    <mergeCell ref="E5:L5"/>
    <mergeCell ref="E6:L6"/>
    <mergeCell ref="E7:L7"/>
    <mergeCell ref="E11:E12"/>
    <mergeCell ref="F11:I11"/>
    <mergeCell ref="J11:J12"/>
    <mergeCell ref="E16:H16"/>
    <mergeCell ref="E18:G18"/>
    <mergeCell ref="J19:L19"/>
    <mergeCell ref="E21:H21"/>
    <mergeCell ref="E22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2024-11-13T10:39:39Z</cp:lastPrinted>
  <dcterms:created xsi:type="dcterms:W3CDTF">2019-10-11T07:43:52Z</dcterms:created>
  <dcterms:modified xsi:type="dcterms:W3CDTF">2025-04-11T07:35:01Z</dcterms:modified>
</cp:coreProperties>
</file>