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D3354E1-FF65-4FB4-A07F-A5DAB7B340A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27-25" sheetId="10" r:id="rId1"/>
    <sheet name="ПРИЛ2_17-27-25" sheetId="13" r:id="rId2"/>
    <sheet name="ПРИЛ3 17-27-25" sheetId="12" r:id="rId3"/>
  </sheets>
  <definedNames>
    <definedName name="_xlnm._FilterDatabase" localSheetId="0" hidden="1">'ПРИЛ1_17-27-25'!$A$3:$H$54</definedName>
    <definedName name="_xlnm._FilterDatabase" localSheetId="1" hidden="1">'ПРИЛ2_17-27-25'!$A$3:$G$54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3" l="1"/>
  <c r="F52" i="13"/>
  <c r="F51" i="13"/>
  <c r="F50" i="13"/>
  <c r="F49" i="13"/>
  <c r="F48" i="13"/>
  <c r="D47" i="13"/>
  <c r="F46" i="13"/>
  <c r="F45" i="13"/>
  <c r="F44" i="13"/>
  <c r="F43" i="13"/>
  <c r="D42" i="13"/>
  <c r="F41" i="13"/>
  <c r="F40" i="13"/>
  <c r="F39" i="13"/>
  <c r="F38" i="13"/>
  <c r="D37" i="13"/>
  <c r="F36" i="13"/>
  <c r="F35" i="13"/>
  <c r="F34" i="13"/>
  <c r="F33" i="13"/>
  <c r="F32" i="13"/>
  <c r="F31" i="13"/>
  <c r="D30" i="13"/>
  <c r="F29" i="13"/>
  <c r="F28" i="13"/>
  <c r="F27" i="13"/>
  <c r="F26" i="13"/>
  <c r="F25" i="13"/>
  <c r="D24" i="13"/>
  <c r="F23" i="13"/>
  <c r="F22" i="13"/>
  <c r="F21" i="13"/>
  <c r="F20" i="13"/>
  <c r="D19" i="13"/>
  <c r="F18" i="13"/>
  <c r="F17" i="13"/>
  <c r="F16" i="13"/>
  <c r="F15" i="13"/>
  <c r="F14" i="13"/>
  <c r="D13" i="13"/>
  <c r="F12" i="13"/>
  <c r="F11" i="13"/>
  <c r="F13" i="13" s="1"/>
  <c r="D10" i="13"/>
  <c r="F9" i="13"/>
  <c r="F8" i="13"/>
  <c r="F7" i="13"/>
  <c r="F6" i="13"/>
  <c r="F5" i="13"/>
  <c r="F4" i="13"/>
  <c r="F52" i="10"/>
  <c r="F51" i="10"/>
  <c r="F50" i="10"/>
  <c r="F49" i="10"/>
  <c r="F48" i="10"/>
  <c r="F46" i="10"/>
  <c r="F45" i="10"/>
  <c r="F44" i="10"/>
  <c r="F43" i="10"/>
  <c r="F41" i="10"/>
  <c r="F40" i="10"/>
  <c r="F39" i="10"/>
  <c r="F38" i="10"/>
  <c r="F36" i="10"/>
  <c r="F35" i="10"/>
  <c r="F34" i="10"/>
  <c r="F33" i="10"/>
  <c r="F32" i="10"/>
  <c r="F31" i="10"/>
  <c r="F29" i="10"/>
  <c r="F28" i="10"/>
  <c r="F27" i="10"/>
  <c r="F26" i="10"/>
  <c r="F25" i="10"/>
  <c r="F23" i="10"/>
  <c r="F22" i="10"/>
  <c r="F21" i="10"/>
  <c r="F20" i="10"/>
  <c r="F24" i="10" s="1"/>
  <c r="F18" i="10"/>
  <c r="F17" i="10"/>
  <c r="F16" i="10"/>
  <c r="F15" i="10"/>
  <c r="F14" i="10"/>
  <c r="F12" i="10"/>
  <c r="F11" i="10"/>
  <c r="F9" i="10"/>
  <c r="F8" i="10"/>
  <c r="F7" i="10"/>
  <c r="F6" i="10"/>
  <c r="F5" i="10"/>
  <c r="F4" i="10"/>
  <c r="F13" i="10" l="1"/>
  <c r="D54" i="13"/>
  <c r="F37" i="13"/>
  <c r="F47" i="13"/>
  <c r="F19" i="13"/>
  <c r="F42" i="13"/>
  <c r="F10" i="13"/>
  <c r="F53" i="13"/>
  <c r="F54" i="13" s="1"/>
  <c r="F24" i="13"/>
  <c r="F30" i="13"/>
  <c r="F19" i="10"/>
  <c r="F47" i="10"/>
  <c r="F53" i="10"/>
  <c r="F37" i="10"/>
  <c r="F10" i="10"/>
  <c r="F30" i="10"/>
  <c r="F42" i="10"/>
  <c r="H8" i="12"/>
  <c r="D53" i="10"/>
  <c r="D47" i="10"/>
  <c r="D37" i="10"/>
  <c r="D10" i="10"/>
  <c r="F54" i="10" l="1"/>
  <c r="G54" i="13"/>
  <c r="D24" i="10"/>
  <c r="D42" i="10" l="1"/>
  <c r="D30" i="10"/>
  <c r="D19" i="10" l="1"/>
  <c r="D54" i="10" s="1"/>
  <c r="D13" i="10"/>
  <c r="I9" i="12" l="1"/>
</calcChain>
</file>

<file path=xl/sharedStrings.xml><?xml version="1.0" encoding="utf-8"?>
<sst xmlns="http://schemas.openxmlformats.org/spreadsheetml/2006/main" count="232" uniqueCount="48">
  <si>
    <t>Дървесен вид</t>
  </si>
  <si>
    <t>Сортимент</t>
  </si>
  <si>
    <t>Гаранция 
за изпълнение,
лева</t>
  </si>
  <si>
    <t>Отдел,
подотдел,
ДГС/ДЛС</t>
  </si>
  <si>
    <t>бб</t>
  </si>
  <si>
    <t>чб</t>
  </si>
  <si>
    <t>здб</t>
  </si>
  <si>
    <t>гбр</t>
  </si>
  <si>
    <t>Трупи за бичене 18-29 см</t>
  </si>
  <si>
    <t>Обли греди</t>
  </si>
  <si>
    <t>Трупи за бичене над 50 см</t>
  </si>
  <si>
    <t>Трупи за бичене над 30 см</t>
  </si>
  <si>
    <t>Общо за подотдела</t>
  </si>
  <si>
    <t>цр</t>
  </si>
  <si>
    <t>бл</t>
  </si>
  <si>
    <t>ОЗМ</t>
  </si>
  <si>
    <t>152-и</t>
  </si>
  <si>
    <t>182-е</t>
  </si>
  <si>
    <t>250-р</t>
  </si>
  <si>
    <t>282-г</t>
  </si>
  <si>
    <t>282-е</t>
  </si>
  <si>
    <t>282-к</t>
  </si>
  <si>
    <t>292-д</t>
  </si>
  <si>
    <t>295-ц</t>
  </si>
  <si>
    <t>296-и</t>
  </si>
  <si>
    <t>Гаранция 
за участие,
лева</t>
  </si>
  <si>
    <t>Приложение №3 към Договор № ….........................</t>
  </si>
  <si>
    <t>Обект</t>
  </si>
  <si>
    <t>ТП ДГС, ДЛС</t>
  </si>
  <si>
    <t>Общо</t>
  </si>
  <si>
    <t>I-во</t>
  </si>
  <si>
    <t>II-ро</t>
  </si>
  <si>
    <t>III-то</t>
  </si>
  <si>
    <t>IV-то</t>
  </si>
  <si>
    <t>Месец 2025г. / пл.куб.м</t>
  </si>
  <si>
    <t>ДГС Омуртаг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</si>
  <si>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</si>
  <si>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</si>
  <si>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</si>
  <si>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Стъпка на наддаване</t>
  </si>
  <si>
    <t>Достигната цена лв./пл.м3 без ДДС</t>
  </si>
  <si>
    <t>Достигната обща цена, лв. без ДДС</t>
  </si>
  <si>
    <t>График за изпълнение  по тримесечия през 2025 год.</t>
  </si>
  <si>
    <r>
      <t xml:space="preserve">ПРИЛОЖЕНИЕ № 1
НАЧАЛНИ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17-27-25</t>
    </r>
  </si>
  <si>
    <t>Всичко за обект №17-27-25</t>
  </si>
  <si>
    <r>
      <t xml:space="preserve">ПРИЛОЖЕНИЕ № 2
ДОСТИГНАТИ ЦЕНИ ЗА ПРОДАЖБА НА ПРОГНОЗНО КОЛИЧЕСТВО ДОБИТА ДЪРВЕСИНА
ОБЕКТ № </t>
    </r>
    <r>
      <rPr>
        <b/>
        <i/>
        <sz val="10"/>
        <color rgb="FFFF0000"/>
        <rFont val="Times New Roman"/>
        <family val="1"/>
        <charset val="204"/>
      </rPr>
      <t>17-27-25</t>
    </r>
  </si>
  <si>
    <t>Обект № 17-27-25</t>
  </si>
  <si>
    <t>17-27-25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</si>
</sst>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/>
  </cellStyleXfs>
  <cellXfs count="48">
    <xf numFmtId="0" fontId="0" fillId="0" borderId="0" xfId="0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0" xfId="0" applyNumberFormat="1" applyFont="1"/>
    <xf numFmtId="1" fontId="3" fillId="0" borderId="0" xfId="0" applyNumberFormat="1" applyFont="1"/>
    <xf numFmtId="0" fontId="3" fillId="2" borderId="1" xfId="0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4">
    <cellStyle name="Normal_Sheet1" xfId="2" xr:uid="{00000000-0005-0000-0000-000000000000}"/>
    <cellStyle name="Нормален" xfId="0" builtinId="0"/>
    <cellStyle name="Нормален 2" xfId="3" xr:uid="{00000000-0005-0000-0000-000002000000}"/>
    <cellStyle name="Нормален 2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opLeftCell="A49" zoomScale="110" zoomScaleNormal="110" workbookViewId="0">
      <selection activeCell="B54" sqref="B54:C54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8.33203125" style="1" bestFit="1" customWidth="1"/>
    <col min="4" max="7" width="12.109375" style="1" customWidth="1"/>
    <col min="8" max="8" width="12.109375" style="6" customWidth="1"/>
    <col min="9" max="16384" width="9.109375" style="1"/>
  </cols>
  <sheetData>
    <row r="1" spans="1:10" ht="46.95" customHeight="1" thickBot="1" x14ac:dyDescent="0.3">
      <c r="A1" s="32" t="s">
        <v>43</v>
      </c>
      <c r="B1" s="33"/>
      <c r="C1" s="33"/>
      <c r="D1" s="33"/>
      <c r="E1" s="33"/>
      <c r="F1" s="33"/>
      <c r="G1" s="33"/>
      <c r="H1" s="33"/>
      <c r="I1" s="24"/>
    </row>
    <row r="3" spans="1:10" ht="54" customHeight="1" x14ac:dyDescent="0.25">
      <c r="A3" s="19" t="s">
        <v>3</v>
      </c>
      <c r="B3" s="19" t="s">
        <v>0</v>
      </c>
      <c r="C3" s="19" t="s">
        <v>1</v>
      </c>
      <c r="D3" s="20" t="s">
        <v>36</v>
      </c>
      <c r="E3" s="20" t="s">
        <v>37</v>
      </c>
      <c r="F3" s="20" t="s">
        <v>38</v>
      </c>
      <c r="G3" s="18" t="s">
        <v>25</v>
      </c>
      <c r="H3" s="21" t="s">
        <v>39</v>
      </c>
    </row>
    <row r="4" spans="1:10" x14ac:dyDescent="0.25">
      <c r="A4" s="27" t="s">
        <v>16</v>
      </c>
      <c r="B4" s="3" t="s">
        <v>4</v>
      </c>
      <c r="C4" s="3" t="s">
        <v>11</v>
      </c>
      <c r="D4" s="3">
        <v>65</v>
      </c>
      <c r="E4" s="2">
        <v>120</v>
      </c>
      <c r="F4" s="2">
        <f t="shared" ref="F4:F9" si="0">D4*E4</f>
        <v>7800</v>
      </c>
      <c r="G4" s="40"/>
      <c r="H4" s="38"/>
    </row>
    <row r="5" spans="1:10" x14ac:dyDescent="0.25">
      <c r="A5" s="28"/>
      <c r="B5" s="3" t="s">
        <v>4</v>
      </c>
      <c r="C5" s="3" t="s">
        <v>8</v>
      </c>
      <c r="D5" s="3">
        <v>94</v>
      </c>
      <c r="E5" s="2">
        <v>104</v>
      </c>
      <c r="F5" s="2">
        <f t="shared" si="0"/>
        <v>9776</v>
      </c>
      <c r="G5" s="40"/>
      <c r="H5" s="38"/>
    </row>
    <row r="6" spans="1:10" x14ac:dyDescent="0.25">
      <c r="A6" s="28"/>
      <c r="B6" s="3" t="s">
        <v>5</v>
      </c>
      <c r="C6" s="3" t="s">
        <v>11</v>
      </c>
      <c r="D6" s="3">
        <v>6</v>
      </c>
      <c r="E6" s="2">
        <v>110</v>
      </c>
      <c r="F6" s="2">
        <f t="shared" si="0"/>
        <v>660</v>
      </c>
      <c r="G6" s="40"/>
      <c r="H6" s="38"/>
      <c r="I6" s="7"/>
      <c r="J6" s="7"/>
    </row>
    <row r="7" spans="1:10" x14ac:dyDescent="0.25">
      <c r="A7" s="28"/>
      <c r="B7" s="3" t="s">
        <v>5</v>
      </c>
      <c r="C7" s="3" t="s">
        <v>8</v>
      </c>
      <c r="D7" s="3">
        <v>22</v>
      </c>
      <c r="E7" s="2">
        <v>99</v>
      </c>
      <c r="F7" s="2">
        <f t="shared" si="0"/>
        <v>2178</v>
      </c>
      <c r="G7" s="40"/>
      <c r="H7" s="38"/>
    </row>
    <row r="8" spans="1:10" x14ac:dyDescent="0.25">
      <c r="A8" s="28"/>
      <c r="B8" s="3" t="s">
        <v>7</v>
      </c>
      <c r="C8" s="3" t="s">
        <v>8</v>
      </c>
      <c r="D8" s="3">
        <v>1</v>
      </c>
      <c r="E8" s="2">
        <v>121</v>
      </c>
      <c r="F8" s="2">
        <f t="shared" si="0"/>
        <v>121</v>
      </c>
      <c r="G8" s="40"/>
      <c r="H8" s="38"/>
    </row>
    <row r="9" spans="1:10" x14ac:dyDescent="0.25">
      <c r="A9" s="29"/>
      <c r="B9" s="3" t="s">
        <v>6</v>
      </c>
      <c r="C9" s="3" t="s">
        <v>8</v>
      </c>
      <c r="D9" s="3">
        <v>1</v>
      </c>
      <c r="E9" s="2">
        <v>135</v>
      </c>
      <c r="F9" s="2">
        <f t="shared" si="0"/>
        <v>135</v>
      </c>
      <c r="G9" s="40"/>
      <c r="H9" s="38"/>
      <c r="I9" s="7"/>
      <c r="J9" s="7"/>
    </row>
    <row r="10" spans="1:10" ht="12.75" customHeight="1" x14ac:dyDescent="0.25">
      <c r="A10" s="30" t="s">
        <v>12</v>
      </c>
      <c r="B10" s="31"/>
      <c r="C10" s="8"/>
      <c r="D10" s="9">
        <f>SUM(D4:D9)</f>
        <v>189</v>
      </c>
      <c r="E10" s="9"/>
      <c r="F10" s="10">
        <f t="shared" ref="F10" si="1">SUM(F4:F9)</f>
        <v>20670</v>
      </c>
      <c r="G10" s="40"/>
      <c r="H10" s="38"/>
    </row>
    <row r="11" spans="1:10" x14ac:dyDescent="0.25">
      <c r="A11" s="27" t="s">
        <v>17</v>
      </c>
      <c r="B11" s="3" t="s">
        <v>4</v>
      </c>
      <c r="C11" s="3" t="s">
        <v>11</v>
      </c>
      <c r="D11" s="3">
        <v>15</v>
      </c>
      <c r="E11" s="2">
        <v>120</v>
      </c>
      <c r="F11" s="2">
        <f t="shared" ref="F11:F12" si="2">D11*E11</f>
        <v>1800</v>
      </c>
      <c r="G11" s="40"/>
      <c r="H11" s="38"/>
    </row>
    <row r="12" spans="1:10" x14ac:dyDescent="0.25">
      <c r="A12" s="29"/>
      <c r="B12" s="3" t="s">
        <v>4</v>
      </c>
      <c r="C12" s="3" t="s">
        <v>8</v>
      </c>
      <c r="D12" s="3">
        <v>31</v>
      </c>
      <c r="E12" s="2">
        <v>104</v>
      </c>
      <c r="F12" s="2">
        <f t="shared" si="2"/>
        <v>3224</v>
      </c>
      <c r="G12" s="40"/>
      <c r="H12" s="38"/>
    </row>
    <row r="13" spans="1:10" ht="12.75" customHeight="1" x14ac:dyDescent="0.25">
      <c r="A13" s="30" t="s">
        <v>12</v>
      </c>
      <c r="B13" s="31"/>
      <c r="C13" s="8"/>
      <c r="D13" s="9">
        <f>SUM(D11:D12)</f>
        <v>46</v>
      </c>
      <c r="E13" s="9"/>
      <c r="F13" s="10">
        <f t="shared" ref="F13" si="3">SUM(F11:F12)</f>
        <v>5024</v>
      </c>
      <c r="G13" s="40"/>
      <c r="H13" s="38"/>
    </row>
    <row r="14" spans="1:10" x14ac:dyDescent="0.25">
      <c r="A14" s="27" t="s">
        <v>18</v>
      </c>
      <c r="B14" s="3" t="s">
        <v>4</v>
      </c>
      <c r="C14" s="3" t="s">
        <v>10</v>
      </c>
      <c r="D14" s="3">
        <v>2</v>
      </c>
      <c r="E14" s="26">
        <v>140</v>
      </c>
      <c r="F14" s="2">
        <f t="shared" ref="F14:F18" si="4">D14*E14</f>
        <v>280</v>
      </c>
      <c r="G14" s="40"/>
      <c r="H14" s="38"/>
    </row>
    <row r="15" spans="1:10" x14ac:dyDescent="0.25">
      <c r="A15" s="28"/>
      <c r="B15" s="3" t="s">
        <v>4</v>
      </c>
      <c r="C15" s="3" t="s">
        <v>11</v>
      </c>
      <c r="D15" s="3">
        <v>233</v>
      </c>
      <c r="E15" s="2">
        <v>120</v>
      </c>
      <c r="F15" s="2">
        <f t="shared" si="4"/>
        <v>27960</v>
      </c>
      <c r="G15" s="40"/>
      <c r="H15" s="38"/>
    </row>
    <row r="16" spans="1:10" x14ac:dyDescent="0.25">
      <c r="A16" s="28"/>
      <c r="B16" s="3" t="s">
        <v>4</v>
      </c>
      <c r="C16" s="3" t="s">
        <v>8</v>
      </c>
      <c r="D16" s="3">
        <v>105</v>
      </c>
      <c r="E16" s="2">
        <v>104</v>
      </c>
      <c r="F16" s="2">
        <f t="shared" si="4"/>
        <v>10920</v>
      </c>
      <c r="G16" s="40"/>
      <c r="H16" s="38"/>
    </row>
    <row r="17" spans="1:8" x14ac:dyDescent="0.25">
      <c r="A17" s="28"/>
      <c r="B17" s="3" t="s">
        <v>4</v>
      </c>
      <c r="C17" s="3" t="s">
        <v>15</v>
      </c>
      <c r="D17" s="3">
        <v>9</v>
      </c>
      <c r="E17" s="2">
        <v>85</v>
      </c>
      <c r="F17" s="2">
        <f t="shared" si="4"/>
        <v>765</v>
      </c>
      <c r="G17" s="40"/>
      <c r="H17" s="38"/>
    </row>
    <row r="18" spans="1:8" x14ac:dyDescent="0.25">
      <c r="A18" s="29"/>
      <c r="B18" s="3" t="s">
        <v>4</v>
      </c>
      <c r="C18" s="3" t="s">
        <v>9</v>
      </c>
      <c r="D18" s="3">
        <v>12</v>
      </c>
      <c r="E18" s="2">
        <v>95</v>
      </c>
      <c r="F18" s="2">
        <f t="shared" si="4"/>
        <v>1140</v>
      </c>
      <c r="G18" s="40"/>
      <c r="H18" s="38"/>
    </row>
    <row r="19" spans="1:8" ht="12.75" customHeight="1" x14ac:dyDescent="0.25">
      <c r="A19" s="30" t="s">
        <v>12</v>
      </c>
      <c r="B19" s="31"/>
      <c r="C19" s="8"/>
      <c r="D19" s="9">
        <f>SUM(D14:D18)</f>
        <v>361</v>
      </c>
      <c r="E19" s="9"/>
      <c r="F19" s="10">
        <f t="shared" ref="F19" si="5">SUM(F14:F18)</f>
        <v>41065</v>
      </c>
      <c r="G19" s="40"/>
      <c r="H19" s="38"/>
    </row>
    <row r="20" spans="1:8" x14ac:dyDescent="0.25">
      <c r="A20" s="36" t="s">
        <v>19</v>
      </c>
      <c r="B20" s="3" t="s">
        <v>13</v>
      </c>
      <c r="C20" s="3" t="s">
        <v>10</v>
      </c>
      <c r="D20" s="3">
        <v>6</v>
      </c>
      <c r="E20" s="2">
        <v>135</v>
      </c>
      <c r="F20" s="2">
        <f t="shared" ref="F20:F23" si="6">D20*E20</f>
        <v>810</v>
      </c>
      <c r="G20" s="40"/>
      <c r="H20" s="38"/>
    </row>
    <row r="21" spans="1:8" x14ac:dyDescent="0.25">
      <c r="A21" s="37"/>
      <c r="B21" s="3" t="s">
        <v>13</v>
      </c>
      <c r="C21" s="3" t="s">
        <v>11</v>
      </c>
      <c r="D21" s="3">
        <v>6</v>
      </c>
      <c r="E21" s="2">
        <v>121</v>
      </c>
      <c r="F21" s="2">
        <f t="shared" si="6"/>
        <v>726</v>
      </c>
      <c r="G21" s="40"/>
      <c r="H21" s="38"/>
    </row>
    <row r="22" spans="1:8" x14ac:dyDescent="0.25">
      <c r="A22" s="37"/>
      <c r="B22" s="3" t="s">
        <v>13</v>
      </c>
      <c r="C22" s="3" t="s">
        <v>15</v>
      </c>
      <c r="D22" s="3">
        <v>1</v>
      </c>
      <c r="E22" s="2">
        <v>117</v>
      </c>
      <c r="F22" s="2">
        <f t="shared" si="6"/>
        <v>117</v>
      </c>
      <c r="G22" s="40"/>
      <c r="H22" s="38"/>
    </row>
    <row r="23" spans="1:8" x14ac:dyDescent="0.25">
      <c r="A23" s="37"/>
      <c r="B23" s="3" t="s">
        <v>14</v>
      </c>
      <c r="C23" s="3" t="s">
        <v>11</v>
      </c>
      <c r="D23" s="3">
        <v>1</v>
      </c>
      <c r="E23" s="2">
        <v>190</v>
      </c>
      <c r="F23" s="2">
        <f t="shared" si="6"/>
        <v>190</v>
      </c>
      <c r="G23" s="40"/>
      <c r="H23" s="38"/>
    </row>
    <row r="24" spans="1:8" ht="12.75" customHeight="1" x14ac:dyDescent="0.25">
      <c r="A24" s="30" t="s">
        <v>12</v>
      </c>
      <c r="B24" s="31"/>
      <c r="C24" s="8"/>
      <c r="D24" s="9">
        <f>SUM(D20:D23)</f>
        <v>14</v>
      </c>
      <c r="E24" s="9"/>
      <c r="F24" s="10">
        <f>SUM(F20:F23)</f>
        <v>1843</v>
      </c>
      <c r="G24" s="40"/>
      <c r="H24" s="38"/>
    </row>
    <row r="25" spans="1:8" x14ac:dyDescent="0.25">
      <c r="A25" s="27" t="s">
        <v>20</v>
      </c>
      <c r="B25" s="3" t="s">
        <v>13</v>
      </c>
      <c r="C25" s="3" t="s">
        <v>10</v>
      </c>
      <c r="D25" s="3">
        <v>5</v>
      </c>
      <c r="E25" s="2">
        <v>135</v>
      </c>
      <c r="F25" s="2">
        <f t="shared" ref="F25:F29" si="7">D25*E25</f>
        <v>675</v>
      </c>
      <c r="G25" s="40"/>
      <c r="H25" s="38"/>
    </row>
    <row r="26" spans="1:8" x14ac:dyDescent="0.25">
      <c r="A26" s="28"/>
      <c r="B26" s="3" t="s">
        <v>13</v>
      </c>
      <c r="C26" s="3" t="s">
        <v>11</v>
      </c>
      <c r="D26" s="3">
        <v>32</v>
      </c>
      <c r="E26" s="2">
        <v>121</v>
      </c>
      <c r="F26" s="2">
        <f t="shared" si="7"/>
        <v>3872</v>
      </c>
      <c r="G26" s="40"/>
      <c r="H26" s="38"/>
    </row>
    <row r="27" spans="1:8" x14ac:dyDescent="0.25">
      <c r="A27" s="28"/>
      <c r="B27" s="3" t="s">
        <v>13</v>
      </c>
      <c r="C27" s="3" t="s">
        <v>8</v>
      </c>
      <c r="D27" s="3">
        <v>4</v>
      </c>
      <c r="E27" s="2">
        <v>121</v>
      </c>
      <c r="F27" s="2">
        <f t="shared" si="7"/>
        <v>484</v>
      </c>
      <c r="G27" s="40"/>
      <c r="H27" s="38"/>
    </row>
    <row r="28" spans="1:8" x14ac:dyDescent="0.25">
      <c r="A28" s="28"/>
      <c r="B28" s="3" t="s">
        <v>13</v>
      </c>
      <c r="C28" s="3" t="s">
        <v>15</v>
      </c>
      <c r="D28" s="3">
        <v>3</v>
      </c>
      <c r="E28" s="26">
        <v>117</v>
      </c>
      <c r="F28" s="2">
        <f t="shared" si="7"/>
        <v>351</v>
      </c>
      <c r="G28" s="40"/>
      <c r="H28" s="38"/>
    </row>
    <row r="29" spans="1:8" x14ac:dyDescent="0.25">
      <c r="A29" s="29"/>
      <c r="B29" s="3" t="s">
        <v>14</v>
      </c>
      <c r="C29" s="3" t="s">
        <v>8</v>
      </c>
      <c r="D29" s="3">
        <v>1</v>
      </c>
      <c r="E29" s="2">
        <v>135</v>
      </c>
      <c r="F29" s="2">
        <f t="shared" si="7"/>
        <v>135</v>
      </c>
      <c r="G29" s="40"/>
      <c r="H29" s="38"/>
    </row>
    <row r="30" spans="1:8" ht="12.75" customHeight="1" x14ac:dyDescent="0.25">
      <c r="A30" s="30" t="s">
        <v>12</v>
      </c>
      <c r="B30" s="31"/>
      <c r="C30" s="8"/>
      <c r="D30" s="9">
        <f>SUM(D25:D29)</f>
        <v>45</v>
      </c>
      <c r="E30" s="9"/>
      <c r="F30" s="10">
        <f t="shared" ref="F30" si="8">SUM(F25:F29)</f>
        <v>5517</v>
      </c>
      <c r="G30" s="40"/>
      <c r="H30" s="38"/>
    </row>
    <row r="31" spans="1:8" x14ac:dyDescent="0.25">
      <c r="A31" s="27" t="s">
        <v>21</v>
      </c>
      <c r="B31" s="3" t="s">
        <v>13</v>
      </c>
      <c r="C31" s="3" t="s">
        <v>10</v>
      </c>
      <c r="D31" s="3">
        <v>17</v>
      </c>
      <c r="E31" s="2">
        <v>135</v>
      </c>
      <c r="F31" s="2">
        <f t="shared" ref="F31:F36" si="9">D31*E31</f>
        <v>2295</v>
      </c>
      <c r="G31" s="40"/>
      <c r="H31" s="38"/>
    </row>
    <row r="32" spans="1:8" x14ac:dyDescent="0.25">
      <c r="A32" s="28"/>
      <c r="B32" s="3" t="s">
        <v>13</v>
      </c>
      <c r="C32" s="3" t="s">
        <v>11</v>
      </c>
      <c r="D32" s="3">
        <v>45</v>
      </c>
      <c r="E32" s="2">
        <v>121</v>
      </c>
      <c r="F32" s="2">
        <f t="shared" si="9"/>
        <v>5445</v>
      </c>
      <c r="G32" s="40"/>
      <c r="H32" s="38"/>
    </row>
    <row r="33" spans="1:10" x14ac:dyDescent="0.25">
      <c r="A33" s="28"/>
      <c r="B33" s="3" t="s">
        <v>13</v>
      </c>
      <c r="C33" s="3" t="s">
        <v>15</v>
      </c>
      <c r="D33" s="3">
        <v>4</v>
      </c>
      <c r="E33" s="2">
        <v>117</v>
      </c>
      <c r="F33" s="2">
        <f t="shared" si="9"/>
        <v>468</v>
      </c>
      <c r="G33" s="40"/>
      <c r="H33" s="38"/>
    </row>
    <row r="34" spans="1:10" x14ac:dyDescent="0.25">
      <c r="A34" s="28"/>
      <c r="B34" s="3" t="s">
        <v>14</v>
      </c>
      <c r="C34" s="3" t="s">
        <v>11</v>
      </c>
      <c r="D34" s="3">
        <v>54</v>
      </c>
      <c r="E34" s="2">
        <v>190</v>
      </c>
      <c r="F34" s="2">
        <f t="shared" si="9"/>
        <v>10260</v>
      </c>
      <c r="G34" s="40"/>
      <c r="H34" s="38"/>
      <c r="I34" s="7"/>
      <c r="J34" s="7"/>
    </row>
    <row r="35" spans="1:10" x14ac:dyDescent="0.25">
      <c r="A35" s="28"/>
      <c r="B35" s="3" t="s">
        <v>14</v>
      </c>
      <c r="C35" s="3" t="s">
        <v>8</v>
      </c>
      <c r="D35" s="3">
        <v>3</v>
      </c>
      <c r="E35" s="2">
        <v>135</v>
      </c>
      <c r="F35" s="2">
        <f t="shared" si="9"/>
        <v>405</v>
      </c>
      <c r="G35" s="40"/>
      <c r="H35" s="38"/>
    </row>
    <row r="36" spans="1:10" x14ac:dyDescent="0.25">
      <c r="A36" s="29"/>
      <c r="B36" s="3" t="s">
        <v>14</v>
      </c>
      <c r="C36" s="3" t="s">
        <v>15</v>
      </c>
      <c r="D36" s="3">
        <v>4</v>
      </c>
      <c r="E36" s="2">
        <v>117</v>
      </c>
      <c r="F36" s="2">
        <f t="shared" si="9"/>
        <v>468</v>
      </c>
      <c r="G36" s="40"/>
      <c r="H36" s="38"/>
    </row>
    <row r="37" spans="1:10" ht="12.75" customHeight="1" x14ac:dyDescent="0.25">
      <c r="A37" s="30" t="s">
        <v>12</v>
      </c>
      <c r="B37" s="31"/>
      <c r="C37" s="8"/>
      <c r="D37" s="9">
        <f>SUM(D31:D36)</f>
        <v>127</v>
      </c>
      <c r="E37" s="9"/>
      <c r="F37" s="10">
        <f t="shared" ref="F37" si="10">SUM(F31:F36)</f>
        <v>19341</v>
      </c>
      <c r="G37" s="40"/>
      <c r="H37" s="38"/>
    </row>
    <row r="38" spans="1:10" x14ac:dyDescent="0.25">
      <c r="A38" s="27" t="s">
        <v>22</v>
      </c>
      <c r="B38" s="3" t="s">
        <v>13</v>
      </c>
      <c r="C38" s="3" t="s">
        <v>10</v>
      </c>
      <c r="D38" s="3">
        <v>8</v>
      </c>
      <c r="E38" s="2">
        <v>135</v>
      </c>
      <c r="F38" s="2">
        <f t="shared" ref="F38:F41" si="11">D38*E38</f>
        <v>1080</v>
      </c>
      <c r="G38" s="40"/>
      <c r="H38" s="38"/>
    </row>
    <row r="39" spans="1:10" x14ac:dyDescent="0.25">
      <c r="A39" s="28"/>
      <c r="B39" s="3" t="s">
        <v>13</v>
      </c>
      <c r="C39" s="3" t="s">
        <v>11</v>
      </c>
      <c r="D39" s="3">
        <v>14</v>
      </c>
      <c r="E39" s="2">
        <v>121</v>
      </c>
      <c r="F39" s="2">
        <f t="shared" si="11"/>
        <v>1694</v>
      </c>
      <c r="G39" s="40"/>
      <c r="H39" s="38"/>
    </row>
    <row r="40" spans="1:10" x14ac:dyDescent="0.25">
      <c r="A40" s="28"/>
      <c r="B40" s="3" t="s">
        <v>13</v>
      </c>
      <c r="C40" s="3" t="s">
        <v>8</v>
      </c>
      <c r="D40" s="3">
        <v>1</v>
      </c>
      <c r="E40" s="2">
        <v>121</v>
      </c>
      <c r="F40" s="2">
        <f t="shared" si="11"/>
        <v>121</v>
      </c>
      <c r="G40" s="40"/>
      <c r="H40" s="38"/>
    </row>
    <row r="41" spans="1:10" x14ac:dyDescent="0.25">
      <c r="A41" s="29"/>
      <c r="B41" s="3" t="s">
        <v>13</v>
      </c>
      <c r="C41" s="3" t="s">
        <v>15</v>
      </c>
      <c r="D41" s="3">
        <v>3</v>
      </c>
      <c r="E41" s="2">
        <v>117</v>
      </c>
      <c r="F41" s="2">
        <f t="shared" si="11"/>
        <v>351</v>
      </c>
      <c r="G41" s="40"/>
      <c r="H41" s="38"/>
    </row>
    <row r="42" spans="1:10" ht="12.75" customHeight="1" x14ac:dyDescent="0.25">
      <c r="A42" s="30" t="s">
        <v>12</v>
      </c>
      <c r="B42" s="31"/>
      <c r="C42" s="8"/>
      <c r="D42" s="9">
        <f>SUM(D38:D41)</f>
        <v>26</v>
      </c>
      <c r="E42" s="9"/>
      <c r="F42" s="10">
        <f t="shared" ref="F42" si="12">SUM(F38:F41)</f>
        <v>3246</v>
      </c>
      <c r="G42" s="40"/>
      <c r="H42" s="38"/>
    </row>
    <row r="43" spans="1:10" x14ac:dyDescent="0.25">
      <c r="A43" s="27" t="s">
        <v>23</v>
      </c>
      <c r="B43" s="3" t="s">
        <v>13</v>
      </c>
      <c r="C43" s="3" t="s">
        <v>10</v>
      </c>
      <c r="D43" s="3">
        <v>1</v>
      </c>
      <c r="E43" s="2">
        <v>135</v>
      </c>
      <c r="F43" s="2">
        <f t="shared" ref="F43:F46" si="13">D43*E43</f>
        <v>135</v>
      </c>
      <c r="G43" s="40"/>
      <c r="H43" s="38"/>
    </row>
    <row r="44" spans="1:10" x14ac:dyDescent="0.25">
      <c r="A44" s="28"/>
      <c r="B44" s="3" t="s">
        <v>13</v>
      </c>
      <c r="C44" s="3" t="s">
        <v>11</v>
      </c>
      <c r="D44" s="3">
        <v>10</v>
      </c>
      <c r="E44" s="2">
        <v>121</v>
      </c>
      <c r="F44" s="2">
        <f t="shared" si="13"/>
        <v>1210</v>
      </c>
      <c r="G44" s="40"/>
      <c r="H44" s="38"/>
    </row>
    <row r="45" spans="1:10" x14ac:dyDescent="0.25">
      <c r="A45" s="28"/>
      <c r="B45" s="3" t="s">
        <v>13</v>
      </c>
      <c r="C45" s="3" t="s">
        <v>8</v>
      </c>
      <c r="D45" s="3">
        <v>5</v>
      </c>
      <c r="E45" s="2">
        <v>121</v>
      </c>
      <c r="F45" s="2">
        <f t="shared" si="13"/>
        <v>605</v>
      </c>
      <c r="G45" s="40"/>
      <c r="H45" s="38"/>
    </row>
    <row r="46" spans="1:10" x14ac:dyDescent="0.25">
      <c r="A46" s="29"/>
      <c r="B46" s="3" t="s">
        <v>13</v>
      </c>
      <c r="C46" s="3" t="s">
        <v>15</v>
      </c>
      <c r="D46" s="3">
        <v>4</v>
      </c>
      <c r="E46" s="2">
        <v>117</v>
      </c>
      <c r="F46" s="2">
        <f t="shared" si="13"/>
        <v>468</v>
      </c>
      <c r="G46" s="40"/>
      <c r="H46" s="38"/>
    </row>
    <row r="47" spans="1:10" ht="12.75" customHeight="1" x14ac:dyDescent="0.25">
      <c r="A47" s="30" t="s">
        <v>12</v>
      </c>
      <c r="B47" s="31"/>
      <c r="C47" s="8"/>
      <c r="D47" s="9">
        <f>SUM(D43:D46)</f>
        <v>20</v>
      </c>
      <c r="E47" s="9"/>
      <c r="F47" s="10">
        <f t="shared" ref="F47" si="14">SUM(F43:F46)</f>
        <v>2418</v>
      </c>
      <c r="G47" s="40"/>
      <c r="H47" s="38"/>
    </row>
    <row r="48" spans="1:10" x14ac:dyDescent="0.25">
      <c r="A48" s="27" t="s">
        <v>24</v>
      </c>
      <c r="B48" s="3" t="s">
        <v>13</v>
      </c>
      <c r="C48" s="3" t="s">
        <v>10</v>
      </c>
      <c r="D48" s="3">
        <v>5</v>
      </c>
      <c r="E48" s="2">
        <v>135</v>
      </c>
      <c r="F48" s="2">
        <f t="shared" ref="F48:F52" si="15">D48*E48</f>
        <v>675</v>
      </c>
      <c r="G48" s="40"/>
      <c r="H48" s="38"/>
    </row>
    <row r="49" spans="1:10" x14ac:dyDescent="0.25">
      <c r="A49" s="28"/>
      <c r="B49" s="3" t="s">
        <v>13</v>
      </c>
      <c r="C49" s="3" t="s">
        <v>11</v>
      </c>
      <c r="D49" s="3">
        <v>83</v>
      </c>
      <c r="E49" s="2">
        <v>121</v>
      </c>
      <c r="F49" s="2">
        <f t="shared" si="15"/>
        <v>10043</v>
      </c>
      <c r="G49" s="40"/>
      <c r="H49" s="38"/>
    </row>
    <row r="50" spans="1:10" x14ac:dyDescent="0.25">
      <c r="A50" s="28"/>
      <c r="B50" s="3" t="s">
        <v>13</v>
      </c>
      <c r="C50" s="3" t="s">
        <v>8</v>
      </c>
      <c r="D50" s="3">
        <v>15</v>
      </c>
      <c r="E50" s="2">
        <v>121</v>
      </c>
      <c r="F50" s="2">
        <f t="shared" si="15"/>
        <v>1815</v>
      </c>
      <c r="G50" s="40"/>
      <c r="H50" s="38"/>
    </row>
    <row r="51" spans="1:10" x14ac:dyDescent="0.25">
      <c r="A51" s="28"/>
      <c r="B51" s="3" t="s">
        <v>13</v>
      </c>
      <c r="C51" s="3" t="s">
        <v>15</v>
      </c>
      <c r="D51" s="3">
        <v>5</v>
      </c>
      <c r="E51" s="2">
        <v>117</v>
      </c>
      <c r="F51" s="2">
        <f t="shared" si="15"/>
        <v>585</v>
      </c>
      <c r="G51" s="40"/>
      <c r="H51" s="38"/>
    </row>
    <row r="52" spans="1:10" x14ac:dyDescent="0.25">
      <c r="A52" s="29"/>
      <c r="B52" s="3" t="s">
        <v>14</v>
      </c>
      <c r="C52" s="3" t="s">
        <v>8</v>
      </c>
      <c r="D52" s="3">
        <v>1</v>
      </c>
      <c r="E52" s="2">
        <v>135</v>
      </c>
      <c r="F52" s="2">
        <f t="shared" si="15"/>
        <v>135</v>
      </c>
      <c r="G52" s="40"/>
      <c r="H52" s="38"/>
      <c r="I52" s="7"/>
      <c r="J52" s="7"/>
    </row>
    <row r="53" spans="1:10" ht="12.75" customHeight="1" x14ac:dyDescent="0.25">
      <c r="A53" s="30" t="s">
        <v>12</v>
      </c>
      <c r="B53" s="31"/>
      <c r="C53" s="8"/>
      <c r="D53" s="9">
        <f>SUM(D48:D52)</f>
        <v>109</v>
      </c>
      <c r="E53" s="9"/>
      <c r="F53" s="10">
        <f t="shared" ref="F53" si="16">SUM(F48:F52)</f>
        <v>13253</v>
      </c>
      <c r="G53" s="41"/>
      <c r="H53" s="39"/>
    </row>
    <row r="54" spans="1:10" x14ac:dyDescent="0.25">
      <c r="A54" s="3"/>
      <c r="B54" s="34" t="s">
        <v>44</v>
      </c>
      <c r="C54" s="35"/>
      <c r="D54" s="4">
        <f>SUM(D53,D47,D42,D37,D30,D24,D19,D13,D10)</f>
        <v>937</v>
      </c>
      <c r="E54" s="4"/>
      <c r="F54" s="5">
        <f t="shared" ref="F54" si="17">SUM(F53,F47,F42,F37,F30,F24,F19,F13,F10)</f>
        <v>112377</v>
      </c>
      <c r="G54" s="5">
        <v>5618</v>
      </c>
      <c r="H54" s="5">
        <v>1123</v>
      </c>
    </row>
    <row r="55" spans="1:10" x14ac:dyDescent="0.25">
      <c r="H55" s="1"/>
    </row>
    <row r="57" spans="1:10" x14ac:dyDescent="0.25">
      <c r="H57" s="1"/>
    </row>
  </sheetData>
  <autoFilter ref="A3:H54" xr:uid="{00000000-0009-0000-0000-000000000000}"/>
  <mergeCells count="22">
    <mergeCell ref="A1:H1"/>
    <mergeCell ref="B54:C54"/>
    <mergeCell ref="A53:B53"/>
    <mergeCell ref="A24:B24"/>
    <mergeCell ref="A30:B30"/>
    <mergeCell ref="A47:B47"/>
    <mergeCell ref="A37:B37"/>
    <mergeCell ref="A42:B42"/>
    <mergeCell ref="A13:B13"/>
    <mergeCell ref="A19:B19"/>
    <mergeCell ref="A20:A23"/>
    <mergeCell ref="A11:A12"/>
    <mergeCell ref="H4:H53"/>
    <mergeCell ref="G4:G53"/>
    <mergeCell ref="A48:A52"/>
    <mergeCell ref="A43:A46"/>
    <mergeCell ref="A38:A41"/>
    <mergeCell ref="A31:A36"/>
    <mergeCell ref="A25:A29"/>
    <mergeCell ref="A14:A18"/>
    <mergeCell ref="A4:A9"/>
    <mergeCell ref="A10:B10"/>
  </mergeCells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4"/>
  <sheetViews>
    <sheetView topLeftCell="A49" zoomScale="110" zoomScaleNormal="110" workbookViewId="0">
      <selection activeCell="B54" sqref="B54:C54"/>
    </sheetView>
  </sheetViews>
  <sheetFormatPr defaultColWidth="9.109375" defaultRowHeight="13.2" x14ac:dyDescent="0.25"/>
  <cols>
    <col min="1" max="1" width="9.109375" style="1"/>
    <col min="2" max="2" width="10" style="1" customWidth="1"/>
    <col min="3" max="3" width="28.33203125" style="1" bestFit="1" customWidth="1"/>
    <col min="4" max="7" width="12.109375" style="1" customWidth="1"/>
    <col min="8" max="16384" width="9.109375" style="1"/>
  </cols>
  <sheetData>
    <row r="1" spans="1:9" ht="46.95" customHeight="1" thickBot="1" x14ac:dyDescent="0.3">
      <c r="A1" s="32" t="s">
        <v>45</v>
      </c>
      <c r="B1" s="33"/>
      <c r="C1" s="33"/>
      <c r="D1" s="33"/>
      <c r="E1" s="33"/>
      <c r="F1" s="33"/>
      <c r="G1" s="33"/>
      <c r="H1" s="24"/>
    </row>
    <row r="3" spans="1:9" ht="54" customHeight="1" x14ac:dyDescent="0.25">
      <c r="A3" s="19" t="s">
        <v>3</v>
      </c>
      <c r="B3" s="19" t="s">
        <v>0</v>
      </c>
      <c r="C3" s="19" t="s">
        <v>1</v>
      </c>
      <c r="D3" s="20" t="s">
        <v>36</v>
      </c>
      <c r="E3" s="20" t="s">
        <v>40</v>
      </c>
      <c r="F3" s="20" t="s">
        <v>41</v>
      </c>
      <c r="G3" s="19" t="s">
        <v>2</v>
      </c>
    </row>
    <row r="4" spans="1:9" x14ac:dyDescent="0.25">
      <c r="A4" s="27" t="s">
        <v>16</v>
      </c>
      <c r="B4" s="3" t="s">
        <v>4</v>
      </c>
      <c r="C4" s="3" t="s">
        <v>11</v>
      </c>
      <c r="D4" s="3">
        <v>65</v>
      </c>
      <c r="E4" s="2"/>
      <c r="F4" s="2">
        <f t="shared" ref="F4:F9" si="0">D4*E4</f>
        <v>0</v>
      </c>
      <c r="G4" s="40"/>
    </row>
    <row r="5" spans="1:9" x14ac:dyDescent="0.25">
      <c r="A5" s="28"/>
      <c r="B5" s="3" t="s">
        <v>4</v>
      </c>
      <c r="C5" s="3" t="s">
        <v>8</v>
      </c>
      <c r="D5" s="3">
        <v>94</v>
      </c>
      <c r="E5" s="2"/>
      <c r="F5" s="2">
        <f t="shared" si="0"/>
        <v>0</v>
      </c>
      <c r="G5" s="40"/>
    </row>
    <row r="6" spans="1:9" x14ac:dyDescent="0.25">
      <c r="A6" s="28"/>
      <c r="B6" s="3" t="s">
        <v>5</v>
      </c>
      <c r="C6" s="3" t="s">
        <v>11</v>
      </c>
      <c r="D6" s="3">
        <v>6</v>
      </c>
      <c r="E6" s="2"/>
      <c r="F6" s="2">
        <f t="shared" si="0"/>
        <v>0</v>
      </c>
      <c r="G6" s="40"/>
      <c r="H6" s="7"/>
      <c r="I6" s="7"/>
    </row>
    <row r="7" spans="1:9" x14ac:dyDescent="0.25">
      <c r="A7" s="28"/>
      <c r="B7" s="3" t="s">
        <v>5</v>
      </c>
      <c r="C7" s="3" t="s">
        <v>8</v>
      </c>
      <c r="D7" s="3">
        <v>22</v>
      </c>
      <c r="E7" s="2"/>
      <c r="F7" s="2">
        <f t="shared" si="0"/>
        <v>0</v>
      </c>
      <c r="G7" s="40"/>
    </row>
    <row r="8" spans="1:9" x14ac:dyDescent="0.25">
      <c r="A8" s="28"/>
      <c r="B8" s="3" t="s">
        <v>7</v>
      </c>
      <c r="C8" s="3" t="s">
        <v>8</v>
      </c>
      <c r="D8" s="3">
        <v>1</v>
      </c>
      <c r="E8" s="2"/>
      <c r="F8" s="2">
        <f t="shared" si="0"/>
        <v>0</v>
      </c>
      <c r="G8" s="40"/>
    </row>
    <row r="9" spans="1:9" x14ac:dyDescent="0.25">
      <c r="A9" s="29"/>
      <c r="B9" s="3" t="s">
        <v>6</v>
      </c>
      <c r="C9" s="3" t="s">
        <v>8</v>
      </c>
      <c r="D9" s="3">
        <v>1</v>
      </c>
      <c r="E9" s="2"/>
      <c r="F9" s="2">
        <f t="shared" si="0"/>
        <v>0</v>
      </c>
      <c r="G9" s="40"/>
      <c r="H9" s="7"/>
      <c r="I9" s="7"/>
    </row>
    <row r="10" spans="1:9" ht="12.75" customHeight="1" x14ac:dyDescent="0.25">
      <c r="A10" s="30" t="s">
        <v>12</v>
      </c>
      <c r="B10" s="31"/>
      <c r="C10" s="8"/>
      <c r="D10" s="9">
        <f>SUM(D4:D9)</f>
        <v>189</v>
      </c>
      <c r="E10" s="9"/>
      <c r="F10" s="10">
        <f t="shared" ref="F10" si="1">SUM(F4:F9)</f>
        <v>0</v>
      </c>
      <c r="G10" s="40"/>
    </row>
    <row r="11" spans="1:9" x14ac:dyDescent="0.25">
      <c r="A11" s="22" t="s">
        <v>17</v>
      </c>
      <c r="B11" s="3" t="s">
        <v>4</v>
      </c>
      <c r="C11" s="3" t="s">
        <v>11</v>
      </c>
      <c r="D11" s="3">
        <v>15</v>
      </c>
      <c r="E11" s="2"/>
      <c r="F11" s="2">
        <f t="shared" ref="F11:F12" si="2">D11*E11</f>
        <v>0</v>
      </c>
      <c r="G11" s="40"/>
    </row>
    <row r="12" spans="1:9" x14ac:dyDescent="0.25">
      <c r="A12" s="23"/>
      <c r="B12" s="3" t="s">
        <v>4</v>
      </c>
      <c r="C12" s="3" t="s">
        <v>8</v>
      </c>
      <c r="D12" s="3">
        <v>31</v>
      </c>
      <c r="E12" s="2"/>
      <c r="F12" s="2">
        <f t="shared" si="2"/>
        <v>0</v>
      </c>
      <c r="G12" s="40"/>
    </row>
    <row r="13" spans="1:9" ht="12.75" customHeight="1" x14ac:dyDescent="0.25">
      <c r="A13" s="30" t="s">
        <v>12</v>
      </c>
      <c r="B13" s="31"/>
      <c r="C13" s="8"/>
      <c r="D13" s="9">
        <f>SUM(D11:D12)</f>
        <v>46</v>
      </c>
      <c r="E13" s="9"/>
      <c r="F13" s="10">
        <f t="shared" ref="F13" si="3">SUM(F11:F12)</f>
        <v>0</v>
      </c>
      <c r="G13" s="40"/>
    </row>
    <row r="14" spans="1:9" x14ac:dyDescent="0.25">
      <c r="A14" s="27" t="s">
        <v>18</v>
      </c>
      <c r="B14" s="3" t="s">
        <v>4</v>
      </c>
      <c r="C14" s="3" t="s">
        <v>10</v>
      </c>
      <c r="D14" s="3">
        <v>2</v>
      </c>
      <c r="E14" s="2"/>
      <c r="F14" s="2">
        <f t="shared" ref="F14:F18" si="4">D14*E14</f>
        <v>0</v>
      </c>
      <c r="G14" s="40"/>
    </row>
    <row r="15" spans="1:9" x14ac:dyDescent="0.25">
      <c r="A15" s="28"/>
      <c r="B15" s="3" t="s">
        <v>4</v>
      </c>
      <c r="C15" s="3" t="s">
        <v>11</v>
      </c>
      <c r="D15" s="3">
        <v>233</v>
      </c>
      <c r="E15" s="2"/>
      <c r="F15" s="2">
        <f t="shared" si="4"/>
        <v>0</v>
      </c>
      <c r="G15" s="40"/>
    </row>
    <row r="16" spans="1:9" x14ac:dyDescent="0.25">
      <c r="A16" s="28"/>
      <c r="B16" s="3" t="s">
        <v>4</v>
      </c>
      <c r="C16" s="3" t="s">
        <v>8</v>
      </c>
      <c r="D16" s="3">
        <v>105</v>
      </c>
      <c r="E16" s="2"/>
      <c r="F16" s="2">
        <f t="shared" si="4"/>
        <v>0</v>
      </c>
      <c r="G16" s="40"/>
    </row>
    <row r="17" spans="1:7" x14ac:dyDescent="0.25">
      <c r="A17" s="28"/>
      <c r="B17" s="3" t="s">
        <v>4</v>
      </c>
      <c r="C17" s="3" t="s">
        <v>15</v>
      </c>
      <c r="D17" s="3">
        <v>9</v>
      </c>
      <c r="E17" s="2"/>
      <c r="F17" s="2">
        <f t="shared" si="4"/>
        <v>0</v>
      </c>
      <c r="G17" s="40"/>
    </row>
    <row r="18" spans="1:7" x14ac:dyDescent="0.25">
      <c r="A18" s="29"/>
      <c r="B18" s="3" t="s">
        <v>4</v>
      </c>
      <c r="C18" s="3" t="s">
        <v>9</v>
      </c>
      <c r="D18" s="3">
        <v>12</v>
      </c>
      <c r="E18" s="2"/>
      <c r="F18" s="2">
        <f t="shared" si="4"/>
        <v>0</v>
      </c>
      <c r="G18" s="40"/>
    </row>
    <row r="19" spans="1:7" ht="12.75" customHeight="1" x14ac:dyDescent="0.25">
      <c r="A19" s="30" t="s">
        <v>12</v>
      </c>
      <c r="B19" s="31"/>
      <c r="C19" s="8"/>
      <c r="D19" s="9">
        <f>SUM(D14:D18)</f>
        <v>361</v>
      </c>
      <c r="E19" s="9"/>
      <c r="F19" s="10">
        <f t="shared" ref="F19" si="5">SUM(F14:F18)</f>
        <v>0</v>
      </c>
      <c r="G19" s="40"/>
    </row>
    <row r="20" spans="1:7" x14ac:dyDescent="0.25">
      <c r="A20" s="36" t="s">
        <v>19</v>
      </c>
      <c r="B20" s="3" t="s">
        <v>13</v>
      </c>
      <c r="C20" s="3" t="s">
        <v>10</v>
      </c>
      <c r="D20" s="3">
        <v>6</v>
      </c>
      <c r="E20" s="2"/>
      <c r="F20" s="2">
        <f t="shared" ref="F20:F23" si="6">D20*E20</f>
        <v>0</v>
      </c>
      <c r="G20" s="40"/>
    </row>
    <row r="21" spans="1:7" x14ac:dyDescent="0.25">
      <c r="A21" s="37"/>
      <c r="B21" s="3" t="s">
        <v>13</v>
      </c>
      <c r="C21" s="3" t="s">
        <v>11</v>
      </c>
      <c r="D21" s="3">
        <v>6</v>
      </c>
      <c r="E21" s="2"/>
      <c r="F21" s="2">
        <f t="shared" si="6"/>
        <v>0</v>
      </c>
      <c r="G21" s="40"/>
    </row>
    <row r="22" spans="1:7" x14ac:dyDescent="0.25">
      <c r="A22" s="37"/>
      <c r="B22" s="3" t="s">
        <v>13</v>
      </c>
      <c r="C22" s="3" t="s">
        <v>15</v>
      </c>
      <c r="D22" s="3">
        <v>1</v>
      </c>
      <c r="E22" s="2"/>
      <c r="F22" s="2">
        <f t="shared" si="6"/>
        <v>0</v>
      </c>
      <c r="G22" s="40"/>
    </row>
    <row r="23" spans="1:7" x14ac:dyDescent="0.25">
      <c r="A23" s="37"/>
      <c r="B23" s="3" t="s">
        <v>14</v>
      </c>
      <c r="C23" s="3" t="s">
        <v>11</v>
      </c>
      <c r="D23" s="3">
        <v>1</v>
      </c>
      <c r="E23" s="2"/>
      <c r="F23" s="2">
        <f t="shared" si="6"/>
        <v>0</v>
      </c>
      <c r="G23" s="40"/>
    </row>
    <row r="24" spans="1:7" ht="12.75" customHeight="1" x14ac:dyDescent="0.25">
      <c r="A24" s="30" t="s">
        <v>12</v>
      </c>
      <c r="B24" s="31"/>
      <c r="C24" s="8"/>
      <c r="D24" s="9">
        <f>SUM(D20:D23)</f>
        <v>14</v>
      </c>
      <c r="E24" s="9"/>
      <c r="F24" s="10">
        <f t="shared" ref="F24" si="7">SUM(F20:F23)</f>
        <v>0</v>
      </c>
      <c r="G24" s="40"/>
    </row>
    <row r="25" spans="1:7" x14ac:dyDescent="0.25">
      <c r="A25" s="27" t="s">
        <v>20</v>
      </c>
      <c r="B25" s="3" t="s">
        <v>13</v>
      </c>
      <c r="C25" s="3" t="s">
        <v>10</v>
      </c>
      <c r="D25" s="3">
        <v>5</v>
      </c>
      <c r="E25" s="2"/>
      <c r="F25" s="2">
        <f t="shared" ref="F25:F29" si="8">D25*E25</f>
        <v>0</v>
      </c>
      <c r="G25" s="40"/>
    </row>
    <row r="26" spans="1:7" x14ac:dyDescent="0.25">
      <c r="A26" s="28"/>
      <c r="B26" s="3" t="s">
        <v>13</v>
      </c>
      <c r="C26" s="3" t="s">
        <v>11</v>
      </c>
      <c r="D26" s="3">
        <v>32</v>
      </c>
      <c r="E26" s="2"/>
      <c r="F26" s="2">
        <f t="shared" si="8"/>
        <v>0</v>
      </c>
      <c r="G26" s="40"/>
    </row>
    <row r="27" spans="1:7" x14ac:dyDescent="0.25">
      <c r="A27" s="28"/>
      <c r="B27" s="3" t="s">
        <v>13</v>
      </c>
      <c r="C27" s="3" t="s">
        <v>8</v>
      </c>
      <c r="D27" s="3">
        <v>4</v>
      </c>
      <c r="E27" s="2"/>
      <c r="F27" s="2">
        <f t="shared" si="8"/>
        <v>0</v>
      </c>
      <c r="G27" s="40"/>
    </row>
    <row r="28" spans="1:7" x14ac:dyDescent="0.25">
      <c r="A28" s="28"/>
      <c r="B28" s="3" t="s">
        <v>13</v>
      </c>
      <c r="C28" s="3" t="s">
        <v>15</v>
      </c>
      <c r="D28" s="3">
        <v>3</v>
      </c>
      <c r="E28" s="2"/>
      <c r="F28" s="2">
        <f t="shared" si="8"/>
        <v>0</v>
      </c>
      <c r="G28" s="40"/>
    </row>
    <row r="29" spans="1:7" x14ac:dyDescent="0.25">
      <c r="A29" s="29"/>
      <c r="B29" s="3" t="s">
        <v>14</v>
      </c>
      <c r="C29" s="3" t="s">
        <v>8</v>
      </c>
      <c r="D29" s="3">
        <v>1</v>
      </c>
      <c r="E29" s="2"/>
      <c r="F29" s="2">
        <f t="shared" si="8"/>
        <v>0</v>
      </c>
      <c r="G29" s="40"/>
    </row>
    <row r="30" spans="1:7" ht="12.75" customHeight="1" x14ac:dyDescent="0.25">
      <c r="A30" s="30" t="s">
        <v>12</v>
      </c>
      <c r="B30" s="31"/>
      <c r="C30" s="8"/>
      <c r="D30" s="9">
        <f>SUM(D25:D29)</f>
        <v>45</v>
      </c>
      <c r="E30" s="9"/>
      <c r="F30" s="10">
        <f t="shared" ref="F30" si="9">SUM(F25:F29)</f>
        <v>0</v>
      </c>
      <c r="G30" s="40"/>
    </row>
    <row r="31" spans="1:7" x14ac:dyDescent="0.25">
      <c r="A31" s="27" t="s">
        <v>21</v>
      </c>
      <c r="B31" s="3" t="s">
        <v>13</v>
      </c>
      <c r="C31" s="3" t="s">
        <v>10</v>
      </c>
      <c r="D31" s="3">
        <v>17</v>
      </c>
      <c r="E31" s="2"/>
      <c r="F31" s="2">
        <f t="shared" ref="F31:F36" si="10">D31*E31</f>
        <v>0</v>
      </c>
      <c r="G31" s="40"/>
    </row>
    <row r="32" spans="1:7" x14ac:dyDescent="0.25">
      <c r="A32" s="28"/>
      <c r="B32" s="3" t="s">
        <v>13</v>
      </c>
      <c r="C32" s="3" t="s">
        <v>11</v>
      </c>
      <c r="D32" s="3">
        <v>45</v>
      </c>
      <c r="E32" s="2"/>
      <c r="F32" s="2">
        <f t="shared" si="10"/>
        <v>0</v>
      </c>
      <c r="G32" s="40"/>
    </row>
    <row r="33" spans="1:9" x14ac:dyDescent="0.25">
      <c r="A33" s="28"/>
      <c r="B33" s="3" t="s">
        <v>13</v>
      </c>
      <c r="C33" s="3" t="s">
        <v>15</v>
      </c>
      <c r="D33" s="3">
        <v>4</v>
      </c>
      <c r="E33" s="2"/>
      <c r="F33" s="2">
        <f t="shared" si="10"/>
        <v>0</v>
      </c>
      <c r="G33" s="40"/>
    </row>
    <row r="34" spans="1:9" x14ac:dyDescent="0.25">
      <c r="A34" s="28"/>
      <c r="B34" s="3" t="s">
        <v>14</v>
      </c>
      <c r="C34" s="3" t="s">
        <v>11</v>
      </c>
      <c r="D34" s="3">
        <v>54</v>
      </c>
      <c r="E34" s="2"/>
      <c r="F34" s="2">
        <f t="shared" si="10"/>
        <v>0</v>
      </c>
      <c r="G34" s="40"/>
      <c r="H34" s="7"/>
      <c r="I34" s="7"/>
    </row>
    <row r="35" spans="1:9" x14ac:dyDescent="0.25">
      <c r="A35" s="28"/>
      <c r="B35" s="3" t="s">
        <v>14</v>
      </c>
      <c r="C35" s="3" t="s">
        <v>8</v>
      </c>
      <c r="D35" s="3">
        <v>3</v>
      </c>
      <c r="E35" s="2"/>
      <c r="F35" s="2">
        <f t="shared" si="10"/>
        <v>0</v>
      </c>
      <c r="G35" s="40"/>
    </row>
    <row r="36" spans="1:9" x14ac:dyDescent="0.25">
      <c r="A36" s="29"/>
      <c r="B36" s="3" t="s">
        <v>14</v>
      </c>
      <c r="C36" s="3" t="s">
        <v>15</v>
      </c>
      <c r="D36" s="3">
        <v>4</v>
      </c>
      <c r="E36" s="2"/>
      <c r="F36" s="2">
        <f t="shared" si="10"/>
        <v>0</v>
      </c>
      <c r="G36" s="40"/>
    </row>
    <row r="37" spans="1:9" ht="12.75" customHeight="1" x14ac:dyDescent="0.25">
      <c r="A37" s="30" t="s">
        <v>12</v>
      </c>
      <c r="B37" s="31"/>
      <c r="C37" s="8"/>
      <c r="D37" s="9">
        <f>SUM(D31:D36)</f>
        <v>127</v>
      </c>
      <c r="E37" s="9"/>
      <c r="F37" s="10">
        <f t="shared" ref="F37" si="11">SUM(F31:F36)</f>
        <v>0</v>
      </c>
      <c r="G37" s="40"/>
    </row>
    <row r="38" spans="1:9" x14ac:dyDescent="0.25">
      <c r="A38" s="27" t="s">
        <v>22</v>
      </c>
      <c r="B38" s="3" t="s">
        <v>13</v>
      </c>
      <c r="C38" s="3" t="s">
        <v>10</v>
      </c>
      <c r="D38" s="3">
        <v>8</v>
      </c>
      <c r="E38" s="2"/>
      <c r="F38" s="2">
        <f t="shared" ref="F38:F41" si="12">D38*E38</f>
        <v>0</v>
      </c>
      <c r="G38" s="40"/>
    </row>
    <row r="39" spans="1:9" x14ac:dyDescent="0.25">
      <c r="A39" s="28"/>
      <c r="B39" s="3" t="s">
        <v>13</v>
      </c>
      <c r="C39" s="3" t="s">
        <v>11</v>
      </c>
      <c r="D39" s="3">
        <v>14</v>
      </c>
      <c r="E39" s="2"/>
      <c r="F39" s="2">
        <f t="shared" si="12"/>
        <v>0</v>
      </c>
      <c r="G39" s="40"/>
    </row>
    <row r="40" spans="1:9" x14ac:dyDescent="0.25">
      <c r="A40" s="28"/>
      <c r="B40" s="3" t="s">
        <v>13</v>
      </c>
      <c r="C40" s="3" t="s">
        <v>8</v>
      </c>
      <c r="D40" s="3">
        <v>1</v>
      </c>
      <c r="E40" s="2"/>
      <c r="F40" s="2">
        <f t="shared" si="12"/>
        <v>0</v>
      </c>
      <c r="G40" s="40"/>
    </row>
    <row r="41" spans="1:9" x14ac:dyDescent="0.25">
      <c r="A41" s="29"/>
      <c r="B41" s="3" t="s">
        <v>13</v>
      </c>
      <c r="C41" s="3" t="s">
        <v>15</v>
      </c>
      <c r="D41" s="3">
        <v>3</v>
      </c>
      <c r="E41" s="2"/>
      <c r="F41" s="2">
        <f t="shared" si="12"/>
        <v>0</v>
      </c>
      <c r="G41" s="40"/>
    </row>
    <row r="42" spans="1:9" ht="12.75" customHeight="1" x14ac:dyDescent="0.25">
      <c r="A42" s="30" t="s">
        <v>12</v>
      </c>
      <c r="B42" s="31"/>
      <c r="C42" s="8"/>
      <c r="D42" s="9">
        <f>SUM(D38:D41)</f>
        <v>26</v>
      </c>
      <c r="E42" s="9"/>
      <c r="F42" s="10">
        <f t="shared" ref="F42" si="13">SUM(F38:F41)</f>
        <v>0</v>
      </c>
      <c r="G42" s="40"/>
    </row>
    <row r="43" spans="1:9" x14ac:dyDescent="0.25">
      <c r="A43" s="27" t="s">
        <v>23</v>
      </c>
      <c r="B43" s="3" t="s">
        <v>13</v>
      </c>
      <c r="C43" s="3" t="s">
        <v>10</v>
      </c>
      <c r="D43" s="3">
        <v>1</v>
      </c>
      <c r="E43" s="2"/>
      <c r="F43" s="2">
        <f t="shared" ref="F43:F46" si="14">D43*E43</f>
        <v>0</v>
      </c>
      <c r="G43" s="40"/>
    </row>
    <row r="44" spans="1:9" x14ac:dyDescent="0.25">
      <c r="A44" s="28"/>
      <c r="B44" s="3" t="s">
        <v>13</v>
      </c>
      <c r="C44" s="3" t="s">
        <v>11</v>
      </c>
      <c r="D44" s="3">
        <v>10</v>
      </c>
      <c r="E44" s="2"/>
      <c r="F44" s="2">
        <f t="shared" si="14"/>
        <v>0</v>
      </c>
      <c r="G44" s="40"/>
    </row>
    <row r="45" spans="1:9" x14ac:dyDescent="0.25">
      <c r="A45" s="28"/>
      <c r="B45" s="3" t="s">
        <v>13</v>
      </c>
      <c r="C45" s="3" t="s">
        <v>8</v>
      </c>
      <c r="D45" s="3">
        <v>5</v>
      </c>
      <c r="E45" s="2"/>
      <c r="F45" s="2">
        <f t="shared" si="14"/>
        <v>0</v>
      </c>
      <c r="G45" s="40"/>
    </row>
    <row r="46" spans="1:9" x14ac:dyDescent="0.25">
      <c r="A46" s="29"/>
      <c r="B46" s="3" t="s">
        <v>13</v>
      </c>
      <c r="C46" s="3" t="s">
        <v>15</v>
      </c>
      <c r="D46" s="3">
        <v>4</v>
      </c>
      <c r="E46" s="2"/>
      <c r="F46" s="2">
        <f t="shared" si="14"/>
        <v>0</v>
      </c>
      <c r="G46" s="40"/>
    </row>
    <row r="47" spans="1:9" ht="12.75" customHeight="1" x14ac:dyDescent="0.25">
      <c r="A47" s="30" t="s">
        <v>12</v>
      </c>
      <c r="B47" s="31"/>
      <c r="C47" s="8"/>
      <c r="D47" s="9">
        <f>SUM(D43:D46)</f>
        <v>20</v>
      </c>
      <c r="E47" s="9"/>
      <c r="F47" s="10">
        <f t="shared" ref="F47" si="15">SUM(F43:F46)</f>
        <v>0</v>
      </c>
      <c r="G47" s="40"/>
    </row>
    <row r="48" spans="1:9" x14ac:dyDescent="0.25">
      <c r="A48" s="27" t="s">
        <v>24</v>
      </c>
      <c r="B48" s="3" t="s">
        <v>13</v>
      </c>
      <c r="C48" s="3" t="s">
        <v>10</v>
      </c>
      <c r="D48" s="3">
        <v>5</v>
      </c>
      <c r="E48" s="2"/>
      <c r="F48" s="2">
        <f t="shared" ref="F48:F52" si="16">D48*E48</f>
        <v>0</v>
      </c>
      <c r="G48" s="40"/>
    </row>
    <row r="49" spans="1:9" x14ac:dyDescent="0.25">
      <c r="A49" s="28"/>
      <c r="B49" s="3" t="s">
        <v>13</v>
      </c>
      <c r="C49" s="3" t="s">
        <v>11</v>
      </c>
      <c r="D49" s="3">
        <v>83</v>
      </c>
      <c r="E49" s="2"/>
      <c r="F49" s="2">
        <f t="shared" si="16"/>
        <v>0</v>
      </c>
      <c r="G49" s="40"/>
    </row>
    <row r="50" spans="1:9" x14ac:dyDescent="0.25">
      <c r="A50" s="28"/>
      <c r="B50" s="3" t="s">
        <v>13</v>
      </c>
      <c r="C50" s="3" t="s">
        <v>8</v>
      </c>
      <c r="D50" s="3">
        <v>15</v>
      </c>
      <c r="E50" s="2"/>
      <c r="F50" s="2">
        <f t="shared" si="16"/>
        <v>0</v>
      </c>
      <c r="G50" s="40"/>
    </row>
    <row r="51" spans="1:9" x14ac:dyDescent="0.25">
      <c r="A51" s="28"/>
      <c r="B51" s="3" t="s">
        <v>13</v>
      </c>
      <c r="C51" s="3" t="s">
        <v>15</v>
      </c>
      <c r="D51" s="3">
        <v>5</v>
      </c>
      <c r="E51" s="2"/>
      <c r="F51" s="2">
        <f t="shared" si="16"/>
        <v>0</v>
      </c>
      <c r="G51" s="40"/>
    </row>
    <row r="52" spans="1:9" x14ac:dyDescent="0.25">
      <c r="A52" s="29"/>
      <c r="B52" s="3" t="s">
        <v>14</v>
      </c>
      <c r="C52" s="3" t="s">
        <v>8</v>
      </c>
      <c r="D52" s="3">
        <v>1</v>
      </c>
      <c r="E52" s="2"/>
      <c r="F52" s="2">
        <f t="shared" si="16"/>
        <v>0</v>
      </c>
      <c r="G52" s="40"/>
      <c r="H52" s="7"/>
      <c r="I52" s="7"/>
    </row>
    <row r="53" spans="1:9" ht="12.75" customHeight="1" x14ac:dyDescent="0.25">
      <c r="A53" s="30" t="s">
        <v>12</v>
      </c>
      <c r="B53" s="31"/>
      <c r="C53" s="8"/>
      <c r="D53" s="9">
        <f>SUM(D48:D52)</f>
        <v>109</v>
      </c>
      <c r="E53" s="9"/>
      <c r="F53" s="10">
        <f t="shared" ref="F53" si="17">SUM(F48:F52)</f>
        <v>0</v>
      </c>
      <c r="G53" s="41"/>
    </row>
    <row r="54" spans="1:9" x14ac:dyDescent="0.25">
      <c r="A54" s="3"/>
      <c r="B54" s="34" t="s">
        <v>44</v>
      </c>
      <c r="C54" s="35"/>
      <c r="D54" s="4">
        <f>SUM(D53,D47,D42,D37,D30,D24,D19,D13,D10)</f>
        <v>937</v>
      </c>
      <c r="E54" s="4"/>
      <c r="F54" s="5">
        <f t="shared" ref="F54" si="18">SUM(F53,F47,F42,F37,F30,F24,F19,F13,F10)</f>
        <v>0</v>
      </c>
      <c r="G54" s="4">
        <f>F54*0.05</f>
        <v>0</v>
      </c>
    </row>
  </sheetData>
  <autoFilter ref="A3:G54" xr:uid="{00000000-0009-0000-0000-000001000000}"/>
  <mergeCells count="20">
    <mergeCell ref="B54:C54"/>
    <mergeCell ref="A31:A36"/>
    <mergeCell ref="A37:B37"/>
    <mergeCell ref="A38:A41"/>
    <mergeCell ref="A42:B42"/>
    <mergeCell ref="A43:A46"/>
    <mergeCell ref="A47:B47"/>
    <mergeCell ref="A1:G1"/>
    <mergeCell ref="G4:G53"/>
    <mergeCell ref="A30:B30"/>
    <mergeCell ref="A4:A9"/>
    <mergeCell ref="A10:B10"/>
    <mergeCell ref="A13:B13"/>
    <mergeCell ref="A14:A18"/>
    <mergeCell ref="A19:B19"/>
    <mergeCell ref="A20:A23"/>
    <mergeCell ref="A24:B24"/>
    <mergeCell ref="A25:A29"/>
    <mergeCell ref="A48:A52"/>
    <mergeCell ref="A53:B53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B8" sqref="B8"/>
    </sheetView>
  </sheetViews>
  <sheetFormatPr defaultRowHeight="14.4" x14ac:dyDescent="0.3"/>
  <cols>
    <col min="1" max="1" width="6.44140625" style="16" customWidth="1"/>
    <col min="2" max="2" width="10.109375" style="16" customWidth="1"/>
    <col min="3" max="3" width="17.88671875" style="16" customWidth="1"/>
    <col min="4" max="11" width="8.88671875" style="16"/>
  </cols>
  <sheetData>
    <row r="2" spans="1:11" ht="17.399999999999999" x14ac:dyDescent="0.3">
      <c r="B2" s="11" t="s">
        <v>26</v>
      </c>
      <c r="C2" s="11"/>
    </row>
    <row r="3" spans="1:11" ht="17.399999999999999" x14ac:dyDescent="0.3">
      <c r="B3" s="11" t="s">
        <v>42</v>
      </c>
      <c r="C3" s="11"/>
    </row>
    <row r="4" spans="1:11" ht="17.399999999999999" x14ac:dyDescent="0.3">
      <c r="B4" s="11" t="s">
        <v>46</v>
      </c>
      <c r="C4" s="11"/>
    </row>
    <row r="5" spans="1:11" ht="18" thickBot="1" x14ac:dyDescent="0.35">
      <c r="B5" s="11"/>
      <c r="C5" s="11"/>
    </row>
    <row r="6" spans="1:11" ht="28.2" customHeight="1" thickBot="1" x14ac:dyDescent="0.35">
      <c r="B6" s="42" t="s">
        <v>27</v>
      </c>
      <c r="C6" s="42" t="s">
        <v>28</v>
      </c>
      <c r="D6" s="44" t="s">
        <v>34</v>
      </c>
      <c r="E6" s="45"/>
      <c r="F6" s="45"/>
      <c r="G6" s="46"/>
      <c r="H6" s="42" t="s">
        <v>29</v>
      </c>
    </row>
    <row r="7" spans="1:11" ht="15" thickBot="1" x14ac:dyDescent="0.35">
      <c r="B7" s="43"/>
      <c r="C7" s="43"/>
      <c r="D7" s="13" t="s">
        <v>30</v>
      </c>
      <c r="E7" s="13" t="s">
        <v>31</v>
      </c>
      <c r="F7" s="13" t="s">
        <v>32</v>
      </c>
      <c r="G7" s="13" t="s">
        <v>33</v>
      </c>
      <c r="H7" s="47"/>
    </row>
    <row r="8" spans="1:11" ht="23.4" customHeight="1" thickBot="1" x14ac:dyDescent="0.35">
      <c r="B8" s="25" t="s">
        <v>47</v>
      </c>
      <c r="C8" s="14" t="s">
        <v>35</v>
      </c>
      <c r="D8" s="12">
        <v>0</v>
      </c>
      <c r="E8" s="13">
        <v>500</v>
      </c>
      <c r="F8" s="13">
        <v>437</v>
      </c>
      <c r="G8" s="13">
        <v>0</v>
      </c>
      <c r="H8" s="15">
        <f>SUM(D8:G8)</f>
        <v>937</v>
      </c>
    </row>
    <row r="9" spans="1:11" x14ac:dyDescent="0.3">
      <c r="I9" s="17">
        <f>'ПРИЛ1_17-27-25'!D54</f>
        <v>937</v>
      </c>
    </row>
    <row r="11" spans="1:11" x14ac:dyDescent="0.3">
      <c r="A11" s="1"/>
      <c r="B11" s="1"/>
      <c r="C11" s="1"/>
      <c r="D11" s="1"/>
      <c r="E11" s="1"/>
      <c r="F11" s="1"/>
      <c r="G11" s="1"/>
      <c r="H11" s="6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">
      <c r="A13" s="1"/>
      <c r="B13" s="1"/>
      <c r="C13" s="1"/>
      <c r="D13" s="1"/>
      <c r="E13" s="1"/>
      <c r="F13" s="1"/>
      <c r="G13" s="1"/>
      <c r="H13" s="6"/>
      <c r="I13" s="1"/>
      <c r="J13" s="1"/>
      <c r="K13" s="1"/>
    </row>
    <row r="15" spans="1:11" x14ac:dyDescent="0.3">
      <c r="A15" s="1"/>
      <c r="B15" s="1"/>
      <c r="C15" s="1"/>
      <c r="D15" s="1"/>
      <c r="E15" s="1"/>
      <c r="F15" s="1"/>
      <c r="G15" s="1"/>
      <c r="H15" s="6"/>
      <c r="I15" s="1"/>
      <c r="J15" s="1"/>
      <c r="K15" s="1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ПРИЛ1_17-27-25</vt:lpstr>
      <vt:lpstr>ПРИЛ2_17-27-25</vt:lpstr>
      <vt:lpstr>ПРИЛ3 17-27-25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2025-04-23T13:28:14Z</dcterms:modified>
</cp:coreProperties>
</file>