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1_17-17-25" sheetId="5" r:id="rId1"/>
    <sheet name="ПРИЛ2_17-17-25" sheetId="15" r:id="rId2"/>
    <sheet name="ПРИЛ3_17-17-25" sheetId="14" r:id="rId3"/>
  </sheets>
  <definedNames>
    <definedName name="_xlnm._FilterDatabase" localSheetId="0" hidden="1">'ПРИЛ1_17-17-25'!$A$3:$H$24</definedName>
    <definedName name="_xlnm._FilterDatabase" localSheetId="1" hidden="1">'ПРИЛ2_17-17-25'!$A$3:$G$27</definedName>
  </definedNames>
  <calcPr calcId="145621"/>
</workbook>
</file>

<file path=xl/calcChain.xml><?xml version="1.0" encoding="utf-8"?>
<calcChain xmlns="http://schemas.openxmlformats.org/spreadsheetml/2006/main">
  <c r="D6" i="15" l="1"/>
  <c r="F5" i="15"/>
  <c r="F4" i="15"/>
  <c r="F7" i="15"/>
  <c r="F8" i="15"/>
  <c r="D9" i="15"/>
  <c r="F9" i="15" l="1"/>
  <c r="F6" i="15"/>
  <c r="D6" i="5"/>
  <c r="F5" i="5"/>
  <c r="F4" i="5"/>
  <c r="F6" i="5" s="1"/>
  <c r="D26" i="15" l="1"/>
  <c r="F25" i="15"/>
  <c r="F24" i="15"/>
  <c r="F23" i="15"/>
  <c r="F22" i="15"/>
  <c r="F21" i="15"/>
  <c r="F20" i="15"/>
  <c r="F19" i="15"/>
  <c r="D18" i="15"/>
  <c r="F17" i="15"/>
  <c r="F16" i="15"/>
  <c r="F15" i="15"/>
  <c r="F14" i="15"/>
  <c r="F13" i="15"/>
  <c r="F12" i="15"/>
  <c r="F11" i="15"/>
  <c r="F10" i="15"/>
  <c r="D27" i="15" l="1"/>
  <c r="F26" i="15"/>
  <c r="F18" i="15"/>
  <c r="F25" i="5"/>
  <c r="F24" i="5"/>
  <c r="F23" i="5"/>
  <c r="F22" i="5"/>
  <c r="F21" i="5"/>
  <c r="F20" i="5"/>
  <c r="F19" i="5"/>
  <c r="F17" i="5"/>
  <c r="F16" i="5"/>
  <c r="F15" i="5"/>
  <c r="F14" i="5"/>
  <c r="F13" i="5"/>
  <c r="F12" i="5"/>
  <c r="F11" i="5"/>
  <c r="F10" i="5"/>
  <c r="F8" i="5"/>
  <c r="F7" i="5"/>
  <c r="F27" i="15" l="1"/>
  <c r="G27" i="15"/>
  <c r="F18" i="5"/>
  <c r="F26" i="5"/>
  <c r="F27" i="5" s="1"/>
  <c r="F9" i="5"/>
  <c r="H8" i="14" l="1"/>
  <c r="D26" i="5"/>
  <c r="D9" i="5"/>
  <c r="D18" i="5" l="1"/>
  <c r="D27" i="5" s="1"/>
  <c r="I9" i="14" l="1"/>
</calcChain>
</file>

<file path=xl/sharedStrings.xml><?xml version="1.0" encoding="utf-8"?>
<sst xmlns="http://schemas.openxmlformats.org/spreadsheetml/2006/main" count="124" uniqueCount="41">
  <si>
    <t>Дървесен вид</t>
  </si>
  <si>
    <t>Сортимент</t>
  </si>
  <si>
    <t>Гаранция 
за изпълнение,
лева</t>
  </si>
  <si>
    <t>Отдел,
подотдел,
ДГС/ДЛС</t>
  </si>
  <si>
    <t>бк</t>
  </si>
  <si>
    <t>гбр</t>
  </si>
  <si>
    <t>кл</t>
  </si>
  <si>
    <t>Трупи за бичене 18-29 см</t>
  </si>
  <si>
    <t>Трупи за бичене над 30 см</t>
  </si>
  <si>
    <t>Общо за подотдела</t>
  </si>
  <si>
    <t>цр</t>
  </si>
  <si>
    <t>ОЗМ</t>
  </si>
  <si>
    <t>322-е</t>
  </si>
  <si>
    <t>324-г</t>
  </si>
  <si>
    <t>324-д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</si>
  <si>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</si>
  <si>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</si>
  <si>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</si>
  <si>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</si>
  <si>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</si>
  <si>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</si>
  <si>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</si>
  <si>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</si>
  <si>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</si>
  <si>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</si>
  <si>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</si>
  <si>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</si>
  <si>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</si>
  <si>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</si>
  <si>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</si>
  <si>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График за изпълнение  по тримесечия през 2025 год.</t>
  </si>
  <si>
    <t>Достигната цена лв./пл.м3 без ДДС</t>
  </si>
  <si>
    <t>Достигната обща цена, лв. без ДДС</t>
  </si>
  <si>
    <t>Всичко за обект №17-17-25</t>
  </si>
  <si>
    <t>Обект № 17-17-25</t>
  </si>
  <si>
    <t>17-17-25</t>
  </si>
  <si>
    <t>317-б</t>
  </si>
  <si>
    <t>ак</t>
  </si>
  <si>
    <t>Колове</t>
  </si>
  <si>
    <t>ПРИЛОЖЕНИЕ № 1
НАЧАЛНИ ЦЕНИ ЗА ПРОДАЖБА НА ПРОГНОЗНО КОЛИЧЕСТВО ДОБИТА ДЪРВЕСИНА
ОБЕКТ № 17-17-25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</si>
  <si>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17-17-25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</si>
</sst>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6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2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Нормален 2" xfId="3"/>
    <cellStyle name="Нормален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110" zoomScaleNormal="110" workbookViewId="0">
      <selection activeCell="C37" sqref="C37"/>
    </sheetView>
  </sheetViews>
  <sheetFormatPr defaultColWidth="9.140625" defaultRowHeight="12.75" x14ac:dyDescent="0.2"/>
  <cols>
    <col min="1" max="1" width="8.85546875" style="1"/>
    <col min="2" max="2" width="10" style="1" customWidth="1"/>
    <col min="3" max="3" width="28.28515625" style="1" bestFit="1" customWidth="1"/>
    <col min="4" max="8" width="12.140625" style="1" customWidth="1"/>
    <col min="9" max="11" width="8.85546875" style="1"/>
    <col min="12" max="16384" width="9.140625" style="1"/>
  </cols>
  <sheetData>
    <row r="1" spans="1:9" ht="46.9" customHeight="1" thickBot="1" x14ac:dyDescent="0.25">
      <c r="A1" s="34" t="s">
        <v>39</v>
      </c>
      <c r="B1" s="35"/>
      <c r="C1" s="35"/>
      <c r="D1" s="35"/>
      <c r="E1" s="35"/>
      <c r="F1" s="35"/>
      <c r="G1" s="35"/>
      <c r="H1" s="35"/>
      <c r="I1" s="19"/>
    </row>
    <row r="3" spans="1:9" ht="58.5" customHeight="1" x14ac:dyDescent="0.2">
      <c r="A3" s="16" t="s">
        <v>3</v>
      </c>
      <c r="B3" s="16" t="s">
        <v>0</v>
      </c>
      <c r="C3" s="16" t="s">
        <v>1</v>
      </c>
      <c r="D3" s="17" t="s">
        <v>26</v>
      </c>
      <c r="E3" s="17" t="s">
        <v>27</v>
      </c>
      <c r="F3" s="17" t="s">
        <v>28</v>
      </c>
      <c r="G3" s="16" t="s">
        <v>15</v>
      </c>
      <c r="H3" s="18" t="s">
        <v>29</v>
      </c>
    </row>
    <row r="4" spans="1:9" x14ac:dyDescent="0.2">
      <c r="A4" s="36" t="s">
        <v>36</v>
      </c>
      <c r="B4" s="3" t="s">
        <v>37</v>
      </c>
      <c r="C4" s="3" t="s">
        <v>7</v>
      </c>
      <c r="D4" s="3">
        <v>63</v>
      </c>
      <c r="E4" s="2">
        <v>100</v>
      </c>
      <c r="F4" s="2">
        <f t="shared" ref="F4:F5" si="0">D4*E4</f>
        <v>6300</v>
      </c>
      <c r="G4" s="21"/>
      <c r="H4" s="23"/>
    </row>
    <row r="5" spans="1:9" x14ac:dyDescent="0.2">
      <c r="A5" s="36"/>
      <c r="B5" s="3" t="s">
        <v>37</v>
      </c>
      <c r="C5" s="3" t="s">
        <v>38</v>
      </c>
      <c r="D5" s="3">
        <v>50</v>
      </c>
      <c r="E5" s="2">
        <v>120</v>
      </c>
      <c r="F5" s="2">
        <f t="shared" si="0"/>
        <v>6000</v>
      </c>
      <c r="G5" s="21"/>
      <c r="H5" s="24"/>
    </row>
    <row r="6" spans="1:9" x14ac:dyDescent="0.2">
      <c r="A6" s="36"/>
      <c r="B6" s="29" t="s">
        <v>9</v>
      </c>
      <c r="C6" s="30"/>
      <c r="D6" s="7">
        <f>SUM(D4:D5)</f>
        <v>113</v>
      </c>
      <c r="E6" s="8"/>
      <c r="F6" s="8">
        <f t="shared" ref="F6" si="1">SUM(F4:F5)</f>
        <v>12300</v>
      </c>
      <c r="G6" s="21"/>
      <c r="H6" s="24"/>
    </row>
    <row r="7" spans="1:9" x14ac:dyDescent="0.2">
      <c r="A7" s="31" t="s">
        <v>12</v>
      </c>
      <c r="B7" s="3" t="s">
        <v>5</v>
      </c>
      <c r="C7" s="3" t="s">
        <v>7</v>
      </c>
      <c r="D7" s="3">
        <v>35</v>
      </c>
      <c r="E7" s="2">
        <v>121</v>
      </c>
      <c r="F7" s="2">
        <f t="shared" ref="F7:F8" si="2">D7*E7</f>
        <v>4235</v>
      </c>
      <c r="G7" s="21"/>
      <c r="H7" s="24"/>
    </row>
    <row r="8" spans="1:9" x14ac:dyDescent="0.2">
      <c r="A8" s="32"/>
      <c r="B8" s="3" t="s">
        <v>4</v>
      </c>
      <c r="C8" s="3" t="s">
        <v>7</v>
      </c>
      <c r="D8" s="3">
        <v>5</v>
      </c>
      <c r="E8" s="2">
        <v>121</v>
      </c>
      <c r="F8" s="2">
        <f t="shared" si="2"/>
        <v>605</v>
      </c>
      <c r="G8" s="21"/>
      <c r="H8" s="24"/>
    </row>
    <row r="9" spans="1:9" x14ac:dyDescent="0.2">
      <c r="A9" s="33"/>
      <c r="B9" s="29" t="s">
        <v>9</v>
      </c>
      <c r="C9" s="30"/>
      <c r="D9" s="7">
        <f>SUM(D7:D8)</f>
        <v>40</v>
      </c>
      <c r="E9" s="8"/>
      <c r="F9" s="8">
        <f t="shared" ref="F9" si="3">SUM(F7:F8)</f>
        <v>4840</v>
      </c>
      <c r="G9" s="21"/>
      <c r="H9" s="24"/>
    </row>
    <row r="10" spans="1:9" x14ac:dyDescent="0.2">
      <c r="A10" s="31" t="s">
        <v>13</v>
      </c>
      <c r="B10" s="3" t="s">
        <v>5</v>
      </c>
      <c r="C10" s="3" t="s">
        <v>8</v>
      </c>
      <c r="D10" s="3">
        <v>1</v>
      </c>
      <c r="E10" s="2">
        <v>121</v>
      </c>
      <c r="F10" s="2">
        <f t="shared" ref="F10:F17" si="4">D10*E10</f>
        <v>121</v>
      </c>
      <c r="G10" s="21"/>
      <c r="H10" s="24"/>
    </row>
    <row r="11" spans="1:9" x14ac:dyDescent="0.2">
      <c r="A11" s="32"/>
      <c r="B11" s="3" t="s">
        <v>5</v>
      </c>
      <c r="C11" s="3" t="s">
        <v>7</v>
      </c>
      <c r="D11" s="3">
        <v>49</v>
      </c>
      <c r="E11" s="2">
        <v>121</v>
      </c>
      <c r="F11" s="2">
        <f t="shared" si="4"/>
        <v>5929</v>
      </c>
      <c r="G11" s="21"/>
      <c r="H11" s="24"/>
    </row>
    <row r="12" spans="1:9" x14ac:dyDescent="0.2">
      <c r="A12" s="32"/>
      <c r="B12" s="3" t="s">
        <v>5</v>
      </c>
      <c r="C12" s="3" t="s">
        <v>11</v>
      </c>
      <c r="D12" s="3">
        <v>6</v>
      </c>
      <c r="E12" s="2">
        <v>117</v>
      </c>
      <c r="F12" s="2">
        <f t="shared" si="4"/>
        <v>702</v>
      </c>
      <c r="G12" s="21"/>
      <c r="H12" s="24"/>
    </row>
    <row r="13" spans="1:9" x14ac:dyDescent="0.2">
      <c r="A13" s="32"/>
      <c r="B13" s="3" t="s">
        <v>4</v>
      </c>
      <c r="C13" s="3" t="s">
        <v>7</v>
      </c>
      <c r="D13" s="3">
        <v>4</v>
      </c>
      <c r="E13" s="2">
        <v>121</v>
      </c>
      <c r="F13" s="2">
        <f t="shared" si="4"/>
        <v>484</v>
      </c>
      <c r="G13" s="21"/>
      <c r="H13" s="24"/>
    </row>
    <row r="14" spans="1:9" x14ac:dyDescent="0.2">
      <c r="A14" s="32"/>
      <c r="B14" s="3" t="s">
        <v>10</v>
      </c>
      <c r="C14" s="3" t="s">
        <v>8</v>
      </c>
      <c r="D14" s="3">
        <v>16</v>
      </c>
      <c r="E14" s="2">
        <v>121</v>
      </c>
      <c r="F14" s="2">
        <f t="shared" si="4"/>
        <v>1936</v>
      </c>
      <c r="G14" s="21"/>
      <c r="H14" s="24"/>
    </row>
    <row r="15" spans="1:9" x14ac:dyDescent="0.2">
      <c r="A15" s="32"/>
      <c r="B15" s="3" t="s">
        <v>10</v>
      </c>
      <c r="C15" s="3" t="s">
        <v>7</v>
      </c>
      <c r="D15" s="3">
        <v>7</v>
      </c>
      <c r="E15" s="2">
        <v>121</v>
      </c>
      <c r="F15" s="2">
        <f t="shared" si="4"/>
        <v>847</v>
      </c>
      <c r="G15" s="21"/>
      <c r="H15" s="24"/>
    </row>
    <row r="16" spans="1:9" x14ac:dyDescent="0.2">
      <c r="A16" s="32"/>
      <c r="B16" s="3" t="s">
        <v>6</v>
      </c>
      <c r="C16" s="3" t="s">
        <v>8</v>
      </c>
      <c r="D16" s="3">
        <v>1</v>
      </c>
      <c r="E16" s="26">
        <v>105</v>
      </c>
      <c r="F16" s="2">
        <f t="shared" si="4"/>
        <v>105</v>
      </c>
      <c r="G16" s="21"/>
      <c r="H16" s="24"/>
    </row>
    <row r="17" spans="1:8" x14ac:dyDescent="0.2">
      <c r="A17" s="32"/>
      <c r="B17" s="3" t="s">
        <v>6</v>
      </c>
      <c r="C17" s="3" t="s">
        <v>7</v>
      </c>
      <c r="D17" s="3">
        <v>7</v>
      </c>
      <c r="E17" s="2">
        <v>100</v>
      </c>
      <c r="F17" s="2">
        <f t="shared" si="4"/>
        <v>700</v>
      </c>
      <c r="G17" s="21"/>
      <c r="H17" s="24"/>
    </row>
    <row r="18" spans="1:8" x14ac:dyDescent="0.2">
      <c r="A18" s="33"/>
      <c r="B18" s="29" t="s">
        <v>9</v>
      </c>
      <c r="C18" s="30"/>
      <c r="D18" s="7">
        <f>SUM(D10:D17)</f>
        <v>91</v>
      </c>
      <c r="E18" s="8"/>
      <c r="F18" s="8">
        <f t="shared" ref="F18" si="5">SUM(F10:F17)</f>
        <v>10824</v>
      </c>
      <c r="G18" s="21"/>
      <c r="H18" s="24"/>
    </row>
    <row r="19" spans="1:8" x14ac:dyDescent="0.2">
      <c r="A19" s="31" t="s">
        <v>14</v>
      </c>
      <c r="B19" s="3" t="s">
        <v>5</v>
      </c>
      <c r="C19" s="3" t="s">
        <v>8</v>
      </c>
      <c r="D19" s="3">
        <v>8</v>
      </c>
      <c r="E19" s="2">
        <v>121</v>
      </c>
      <c r="F19" s="2">
        <f t="shared" ref="F19:F25" si="6">D19*E19</f>
        <v>968</v>
      </c>
      <c r="G19" s="21"/>
      <c r="H19" s="24"/>
    </row>
    <row r="20" spans="1:8" x14ac:dyDescent="0.2">
      <c r="A20" s="32"/>
      <c r="B20" s="3" t="s">
        <v>5</v>
      </c>
      <c r="C20" s="3" t="s">
        <v>7</v>
      </c>
      <c r="D20" s="3">
        <v>132</v>
      </c>
      <c r="E20" s="2">
        <v>121</v>
      </c>
      <c r="F20" s="2">
        <f t="shared" si="6"/>
        <v>15972</v>
      </c>
      <c r="G20" s="21"/>
      <c r="H20" s="24"/>
    </row>
    <row r="21" spans="1:8" x14ac:dyDescent="0.2">
      <c r="A21" s="32"/>
      <c r="B21" s="3" t="s">
        <v>5</v>
      </c>
      <c r="C21" s="3" t="s">
        <v>11</v>
      </c>
      <c r="D21" s="3">
        <v>40</v>
      </c>
      <c r="E21" s="2">
        <v>117</v>
      </c>
      <c r="F21" s="2">
        <f t="shared" si="6"/>
        <v>4680</v>
      </c>
      <c r="G21" s="21"/>
      <c r="H21" s="24"/>
    </row>
    <row r="22" spans="1:8" x14ac:dyDescent="0.2">
      <c r="A22" s="32"/>
      <c r="B22" s="3" t="s">
        <v>4</v>
      </c>
      <c r="C22" s="3" t="s">
        <v>8</v>
      </c>
      <c r="D22" s="3">
        <v>22</v>
      </c>
      <c r="E22" s="2">
        <v>148</v>
      </c>
      <c r="F22" s="2">
        <f t="shared" si="6"/>
        <v>3256</v>
      </c>
      <c r="G22" s="21"/>
      <c r="H22" s="24"/>
    </row>
    <row r="23" spans="1:8" x14ac:dyDescent="0.2">
      <c r="A23" s="32"/>
      <c r="B23" s="3" t="s">
        <v>4</v>
      </c>
      <c r="C23" s="3" t="s">
        <v>7</v>
      </c>
      <c r="D23" s="3">
        <v>107</v>
      </c>
      <c r="E23" s="2">
        <v>121</v>
      </c>
      <c r="F23" s="2">
        <f t="shared" si="6"/>
        <v>12947</v>
      </c>
      <c r="G23" s="21"/>
      <c r="H23" s="24"/>
    </row>
    <row r="24" spans="1:8" x14ac:dyDescent="0.2">
      <c r="A24" s="32"/>
      <c r="B24" s="3" t="s">
        <v>4</v>
      </c>
      <c r="C24" s="3" t="s">
        <v>11</v>
      </c>
      <c r="D24" s="3">
        <v>40</v>
      </c>
      <c r="E24" s="2">
        <v>117</v>
      </c>
      <c r="F24" s="2">
        <f t="shared" si="6"/>
        <v>4680</v>
      </c>
      <c r="G24" s="21"/>
      <c r="H24" s="24"/>
    </row>
    <row r="25" spans="1:8" x14ac:dyDescent="0.2">
      <c r="A25" s="32"/>
      <c r="B25" s="3" t="s">
        <v>6</v>
      </c>
      <c r="C25" s="3" t="s">
        <v>7</v>
      </c>
      <c r="D25" s="3">
        <v>17</v>
      </c>
      <c r="E25" s="2">
        <v>100</v>
      </c>
      <c r="F25" s="2">
        <f t="shared" si="6"/>
        <v>1700</v>
      </c>
      <c r="G25" s="21"/>
      <c r="H25" s="24"/>
    </row>
    <row r="26" spans="1:8" x14ac:dyDescent="0.2">
      <c r="A26" s="33"/>
      <c r="B26" s="29" t="s">
        <v>9</v>
      </c>
      <c r="C26" s="30"/>
      <c r="D26" s="7">
        <f>SUM(D19:D25)</f>
        <v>366</v>
      </c>
      <c r="E26" s="7"/>
      <c r="F26" s="8">
        <f t="shared" ref="F26" si="7">SUM(F19:F25)</f>
        <v>44203</v>
      </c>
      <c r="G26" s="22"/>
      <c r="H26" s="25"/>
    </row>
    <row r="27" spans="1:8" x14ac:dyDescent="0.2">
      <c r="A27" s="3"/>
      <c r="B27" s="27" t="s">
        <v>33</v>
      </c>
      <c r="C27" s="28"/>
      <c r="D27" s="4">
        <f>SUM(D26,D18,D9,D6)</f>
        <v>610</v>
      </c>
      <c r="E27" s="4"/>
      <c r="F27" s="5">
        <f t="shared" ref="F27" si="8">SUM(F26,F18,F9,F6)</f>
        <v>72167</v>
      </c>
      <c r="G27" s="5">
        <v>3608</v>
      </c>
      <c r="H27" s="5">
        <v>721</v>
      </c>
    </row>
  </sheetData>
  <autoFilter ref="A3:H24"/>
  <mergeCells count="10">
    <mergeCell ref="A1:H1"/>
    <mergeCell ref="A7:A9"/>
    <mergeCell ref="A10:A18"/>
    <mergeCell ref="A4:A6"/>
    <mergeCell ref="B6:C6"/>
    <mergeCell ref="B27:C27"/>
    <mergeCell ref="B26:C26"/>
    <mergeCell ref="B18:C18"/>
    <mergeCell ref="B9:C9"/>
    <mergeCell ref="A19:A26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110" zoomScaleNormal="110" workbookViewId="0">
      <selection activeCell="K15" sqref="K15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7" width="12.140625" style="1" customWidth="1"/>
    <col min="8" max="16384" width="9.140625" style="1"/>
  </cols>
  <sheetData>
    <row r="1" spans="1:8" ht="46.9" customHeight="1" thickBot="1" x14ac:dyDescent="0.25">
      <c r="A1" s="34" t="s">
        <v>40</v>
      </c>
      <c r="B1" s="35"/>
      <c r="C1" s="35"/>
      <c r="D1" s="35"/>
      <c r="E1" s="35"/>
      <c r="F1" s="35"/>
      <c r="G1" s="35"/>
      <c r="H1" s="19"/>
    </row>
    <row r="3" spans="1:8" ht="58.5" customHeight="1" x14ac:dyDescent="0.2">
      <c r="A3" s="16" t="s">
        <v>3</v>
      </c>
      <c r="B3" s="16" t="s">
        <v>0</v>
      </c>
      <c r="C3" s="16" t="s">
        <v>1</v>
      </c>
      <c r="D3" s="17" t="s">
        <v>26</v>
      </c>
      <c r="E3" s="17" t="s">
        <v>31</v>
      </c>
      <c r="F3" s="17" t="s">
        <v>32</v>
      </c>
      <c r="G3" s="16" t="s">
        <v>2</v>
      </c>
    </row>
    <row r="4" spans="1:8" x14ac:dyDescent="0.2">
      <c r="A4" s="36" t="s">
        <v>36</v>
      </c>
      <c r="B4" s="3" t="s">
        <v>37</v>
      </c>
      <c r="C4" s="3" t="s">
        <v>7</v>
      </c>
      <c r="D4" s="3">
        <v>63</v>
      </c>
      <c r="E4" s="2"/>
      <c r="F4" s="2">
        <f t="shared" ref="F4:F5" si="0">D4*E4</f>
        <v>0</v>
      </c>
      <c r="G4" s="37"/>
    </row>
    <row r="5" spans="1:8" x14ac:dyDescent="0.2">
      <c r="A5" s="36"/>
      <c r="B5" s="3" t="s">
        <v>37</v>
      </c>
      <c r="C5" s="3" t="s">
        <v>38</v>
      </c>
      <c r="D5" s="3">
        <v>50</v>
      </c>
      <c r="E5" s="2"/>
      <c r="F5" s="2">
        <f t="shared" si="0"/>
        <v>0</v>
      </c>
      <c r="G5" s="38"/>
    </row>
    <row r="6" spans="1:8" x14ac:dyDescent="0.2">
      <c r="A6" s="36"/>
      <c r="B6" s="29" t="s">
        <v>9</v>
      </c>
      <c r="C6" s="30"/>
      <c r="D6" s="7">
        <f>SUM(D4:D5)</f>
        <v>113</v>
      </c>
      <c r="E6" s="8"/>
      <c r="F6" s="8">
        <f t="shared" ref="F6" si="1">SUM(F4:F5)</f>
        <v>0</v>
      </c>
      <c r="G6" s="38"/>
    </row>
    <row r="7" spans="1:8" x14ac:dyDescent="0.2">
      <c r="A7" s="31" t="s">
        <v>12</v>
      </c>
      <c r="B7" s="3" t="s">
        <v>5</v>
      </c>
      <c r="C7" s="3" t="s">
        <v>7</v>
      </c>
      <c r="D7" s="3">
        <v>35</v>
      </c>
      <c r="E7" s="2"/>
      <c r="F7" s="2">
        <f t="shared" ref="F7:F8" si="2">D7*E7</f>
        <v>0</v>
      </c>
      <c r="G7" s="38"/>
    </row>
    <row r="8" spans="1:8" x14ac:dyDescent="0.2">
      <c r="A8" s="32"/>
      <c r="B8" s="3" t="s">
        <v>4</v>
      </c>
      <c r="C8" s="3" t="s">
        <v>7</v>
      </c>
      <c r="D8" s="3">
        <v>5</v>
      </c>
      <c r="E8" s="2"/>
      <c r="F8" s="2">
        <f t="shared" si="2"/>
        <v>0</v>
      </c>
      <c r="G8" s="38"/>
    </row>
    <row r="9" spans="1:8" x14ac:dyDescent="0.2">
      <c r="A9" s="33"/>
      <c r="B9" s="29" t="s">
        <v>9</v>
      </c>
      <c r="C9" s="30"/>
      <c r="D9" s="7">
        <f>SUM(D7:D8)</f>
        <v>40</v>
      </c>
      <c r="E9" s="8"/>
      <c r="F9" s="8">
        <f t="shared" ref="F9" si="3">SUM(F7:F8)</f>
        <v>0</v>
      </c>
      <c r="G9" s="38"/>
    </row>
    <row r="10" spans="1:8" x14ac:dyDescent="0.2">
      <c r="A10" s="31" t="s">
        <v>13</v>
      </c>
      <c r="B10" s="3" t="s">
        <v>5</v>
      </c>
      <c r="C10" s="3" t="s">
        <v>8</v>
      </c>
      <c r="D10" s="3">
        <v>1</v>
      </c>
      <c r="E10" s="2"/>
      <c r="F10" s="2">
        <f t="shared" ref="F10:F17" si="4">D10*E10</f>
        <v>0</v>
      </c>
      <c r="G10" s="38"/>
    </row>
    <row r="11" spans="1:8" x14ac:dyDescent="0.2">
      <c r="A11" s="32"/>
      <c r="B11" s="3" t="s">
        <v>5</v>
      </c>
      <c r="C11" s="3" t="s">
        <v>7</v>
      </c>
      <c r="D11" s="3">
        <v>49</v>
      </c>
      <c r="E11" s="2"/>
      <c r="F11" s="2">
        <f t="shared" si="4"/>
        <v>0</v>
      </c>
      <c r="G11" s="38"/>
    </row>
    <row r="12" spans="1:8" x14ac:dyDescent="0.2">
      <c r="A12" s="32"/>
      <c r="B12" s="3" t="s">
        <v>5</v>
      </c>
      <c r="C12" s="3" t="s">
        <v>11</v>
      </c>
      <c r="D12" s="3">
        <v>6</v>
      </c>
      <c r="E12" s="2"/>
      <c r="F12" s="2">
        <f t="shared" si="4"/>
        <v>0</v>
      </c>
      <c r="G12" s="38"/>
    </row>
    <row r="13" spans="1:8" x14ac:dyDescent="0.2">
      <c r="A13" s="32"/>
      <c r="B13" s="3" t="s">
        <v>4</v>
      </c>
      <c r="C13" s="3" t="s">
        <v>7</v>
      </c>
      <c r="D13" s="3">
        <v>4</v>
      </c>
      <c r="E13" s="2"/>
      <c r="F13" s="2">
        <f t="shared" si="4"/>
        <v>0</v>
      </c>
      <c r="G13" s="38"/>
    </row>
    <row r="14" spans="1:8" x14ac:dyDescent="0.2">
      <c r="A14" s="32"/>
      <c r="B14" s="3" t="s">
        <v>10</v>
      </c>
      <c r="C14" s="3" t="s">
        <v>8</v>
      </c>
      <c r="D14" s="3">
        <v>16</v>
      </c>
      <c r="E14" s="2"/>
      <c r="F14" s="2">
        <f t="shared" si="4"/>
        <v>0</v>
      </c>
      <c r="G14" s="38"/>
    </row>
    <row r="15" spans="1:8" x14ac:dyDescent="0.2">
      <c r="A15" s="32"/>
      <c r="B15" s="3" t="s">
        <v>10</v>
      </c>
      <c r="C15" s="3" t="s">
        <v>7</v>
      </c>
      <c r="D15" s="3">
        <v>7</v>
      </c>
      <c r="E15" s="2"/>
      <c r="F15" s="2">
        <f t="shared" si="4"/>
        <v>0</v>
      </c>
      <c r="G15" s="38"/>
    </row>
    <row r="16" spans="1:8" x14ac:dyDescent="0.2">
      <c r="A16" s="32"/>
      <c r="B16" s="3" t="s">
        <v>6</v>
      </c>
      <c r="C16" s="3" t="s">
        <v>8</v>
      </c>
      <c r="D16" s="3">
        <v>1</v>
      </c>
      <c r="E16" s="2"/>
      <c r="F16" s="2">
        <f t="shared" si="4"/>
        <v>0</v>
      </c>
      <c r="G16" s="38"/>
    </row>
    <row r="17" spans="1:7" x14ac:dyDescent="0.2">
      <c r="A17" s="32"/>
      <c r="B17" s="3" t="s">
        <v>6</v>
      </c>
      <c r="C17" s="3" t="s">
        <v>7</v>
      </c>
      <c r="D17" s="3">
        <v>7</v>
      </c>
      <c r="E17" s="2"/>
      <c r="F17" s="2">
        <f t="shared" si="4"/>
        <v>0</v>
      </c>
      <c r="G17" s="38"/>
    </row>
    <row r="18" spans="1:7" x14ac:dyDescent="0.2">
      <c r="A18" s="33"/>
      <c r="B18" s="29" t="s">
        <v>9</v>
      </c>
      <c r="C18" s="30"/>
      <c r="D18" s="7">
        <f>SUM(D10:D17)</f>
        <v>91</v>
      </c>
      <c r="E18" s="8"/>
      <c r="F18" s="8">
        <f t="shared" ref="F18" si="5">SUM(F10:F17)</f>
        <v>0</v>
      </c>
      <c r="G18" s="38"/>
    </row>
    <row r="19" spans="1:7" x14ac:dyDescent="0.2">
      <c r="A19" s="31" t="s">
        <v>14</v>
      </c>
      <c r="B19" s="3" t="s">
        <v>5</v>
      </c>
      <c r="C19" s="3" t="s">
        <v>8</v>
      </c>
      <c r="D19" s="3">
        <v>8</v>
      </c>
      <c r="E19" s="2"/>
      <c r="F19" s="2">
        <f t="shared" ref="F19:F25" si="6">D19*E19</f>
        <v>0</v>
      </c>
      <c r="G19" s="38"/>
    </row>
    <row r="20" spans="1:7" x14ac:dyDescent="0.2">
      <c r="A20" s="32"/>
      <c r="B20" s="3" t="s">
        <v>5</v>
      </c>
      <c r="C20" s="3" t="s">
        <v>7</v>
      </c>
      <c r="D20" s="3">
        <v>132</v>
      </c>
      <c r="E20" s="2"/>
      <c r="F20" s="2">
        <f t="shared" si="6"/>
        <v>0</v>
      </c>
      <c r="G20" s="38"/>
    </row>
    <row r="21" spans="1:7" x14ac:dyDescent="0.2">
      <c r="A21" s="32"/>
      <c r="B21" s="3" t="s">
        <v>5</v>
      </c>
      <c r="C21" s="3" t="s">
        <v>11</v>
      </c>
      <c r="D21" s="3">
        <v>40</v>
      </c>
      <c r="E21" s="2"/>
      <c r="F21" s="2">
        <f t="shared" si="6"/>
        <v>0</v>
      </c>
      <c r="G21" s="38"/>
    </row>
    <row r="22" spans="1:7" x14ac:dyDescent="0.2">
      <c r="A22" s="32"/>
      <c r="B22" s="3" t="s">
        <v>4</v>
      </c>
      <c r="C22" s="3" t="s">
        <v>8</v>
      </c>
      <c r="D22" s="3">
        <v>22</v>
      </c>
      <c r="E22" s="2"/>
      <c r="F22" s="2">
        <f t="shared" si="6"/>
        <v>0</v>
      </c>
      <c r="G22" s="38"/>
    </row>
    <row r="23" spans="1:7" x14ac:dyDescent="0.2">
      <c r="A23" s="32"/>
      <c r="B23" s="3" t="s">
        <v>4</v>
      </c>
      <c r="C23" s="3" t="s">
        <v>7</v>
      </c>
      <c r="D23" s="3">
        <v>107</v>
      </c>
      <c r="E23" s="2"/>
      <c r="F23" s="2">
        <f t="shared" si="6"/>
        <v>0</v>
      </c>
      <c r="G23" s="38"/>
    </row>
    <row r="24" spans="1:7" x14ac:dyDescent="0.2">
      <c r="A24" s="32"/>
      <c r="B24" s="3" t="s">
        <v>4</v>
      </c>
      <c r="C24" s="3" t="s">
        <v>11</v>
      </c>
      <c r="D24" s="3">
        <v>40</v>
      </c>
      <c r="E24" s="2"/>
      <c r="F24" s="2">
        <f t="shared" si="6"/>
        <v>0</v>
      </c>
      <c r="G24" s="38"/>
    </row>
    <row r="25" spans="1:7" x14ac:dyDescent="0.2">
      <c r="A25" s="32"/>
      <c r="B25" s="3" t="s">
        <v>6</v>
      </c>
      <c r="C25" s="3" t="s">
        <v>7</v>
      </c>
      <c r="D25" s="3">
        <v>17</v>
      </c>
      <c r="E25" s="2"/>
      <c r="F25" s="2">
        <f t="shared" si="6"/>
        <v>0</v>
      </c>
      <c r="G25" s="38"/>
    </row>
    <row r="26" spans="1:7" x14ac:dyDescent="0.2">
      <c r="A26" s="33"/>
      <c r="B26" s="29" t="s">
        <v>9</v>
      </c>
      <c r="C26" s="30"/>
      <c r="D26" s="7">
        <f>SUM(D19:D25)</f>
        <v>366</v>
      </c>
      <c r="E26" s="7"/>
      <c r="F26" s="8">
        <f t="shared" ref="F26" si="7">SUM(F19:F25)</f>
        <v>0</v>
      </c>
      <c r="G26" s="39"/>
    </row>
    <row r="27" spans="1:7" x14ac:dyDescent="0.2">
      <c r="A27" s="3"/>
      <c r="B27" s="27" t="s">
        <v>33</v>
      </c>
      <c r="C27" s="28"/>
      <c r="D27" s="4">
        <f>SUM(D26,D18,D9,D6)</f>
        <v>610</v>
      </c>
      <c r="E27" s="4"/>
      <c r="F27" s="5">
        <f t="shared" ref="F27" si="8">SUM(F26,F18,F9,F6)</f>
        <v>0</v>
      </c>
      <c r="G27" s="4">
        <f>F27*0.05</f>
        <v>0</v>
      </c>
    </row>
  </sheetData>
  <autoFilter ref="A3:G27"/>
  <mergeCells count="11">
    <mergeCell ref="B27:C27"/>
    <mergeCell ref="A7:A9"/>
    <mergeCell ref="B9:C9"/>
    <mergeCell ref="A1:G1"/>
    <mergeCell ref="A10:A18"/>
    <mergeCell ref="B18:C18"/>
    <mergeCell ref="A19:A26"/>
    <mergeCell ref="B26:C26"/>
    <mergeCell ref="G4:G26"/>
    <mergeCell ref="A4:A6"/>
    <mergeCell ref="B6:C6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F9" sqref="F9"/>
    </sheetView>
  </sheetViews>
  <sheetFormatPr defaultRowHeight="15" x14ac:dyDescent="0.25"/>
  <cols>
    <col min="1" max="1" width="5.7109375" style="14" customWidth="1"/>
    <col min="2" max="2" width="10.42578125" style="14" customWidth="1"/>
    <col min="3" max="3" width="17.85546875" style="14" customWidth="1"/>
    <col min="4" max="11" width="8.85546875" style="14"/>
  </cols>
  <sheetData>
    <row r="2" spans="1:11" ht="18.75" x14ac:dyDescent="0.25">
      <c r="B2" s="9" t="s">
        <v>16</v>
      </c>
      <c r="C2" s="9"/>
    </row>
    <row r="3" spans="1:11" ht="18.75" x14ac:dyDescent="0.25">
      <c r="B3" s="9" t="s">
        <v>30</v>
      </c>
      <c r="C3" s="9"/>
    </row>
    <row r="4" spans="1:11" ht="18.75" x14ac:dyDescent="0.25">
      <c r="B4" s="9" t="s">
        <v>34</v>
      </c>
      <c r="C4" s="9"/>
    </row>
    <row r="5" spans="1:11" ht="19.5" thickBot="1" x14ac:dyDescent="0.3">
      <c r="B5" s="9"/>
      <c r="C5" s="9"/>
    </row>
    <row r="6" spans="1:11" ht="15.75" thickBot="1" x14ac:dyDescent="0.3">
      <c r="B6" s="40" t="s">
        <v>17</v>
      </c>
      <c r="C6" s="40" t="s">
        <v>18</v>
      </c>
      <c r="D6" s="42" t="s">
        <v>24</v>
      </c>
      <c r="E6" s="43"/>
      <c r="F6" s="43"/>
      <c r="G6" s="44"/>
      <c r="H6" s="40" t="s">
        <v>19</v>
      </c>
    </row>
    <row r="7" spans="1:11" ht="15.75" thickBot="1" x14ac:dyDescent="0.3">
      <c r="B7" s="41"/>
      <c r="C7" s="41"/>
      <c r="D7" s="11" t="s">
        <v>20</v>
      </c>
      <c r="E7" s="11" t="s">
        <v>21</v>
      </c>
      <c r="F7" s="11" t="s">
        <v>22</v>
      </c>
      <c r="G7" s="11" t="s">
        <v>23</v>
      </c>
      <c r="H7" s="45"/>
    </row>
    <row r="8" spans="1:11" ht="15.75" thickBot="1" x14ac:dyDescent="0.3">
      <c r="B8" s="20" t="s">
        <v>35</v>
      </c>
      <c r="C8" s="12" t="s">
        <v>25</v>
      </c>
      <c r="D8" s="10">
        <v>0</v>
      </c>
      <c r="E8" s="11">
        <v>300</v>
      </c>
      <c r="F8" s="11">
        <v>310</v>
      </c>
      <c r="G8" s="11">
        <v>0</v>
      </c>
      <c r="H8" s="13">
        <f>SUM(D8:G8)</f>
        <v>610</v>
      </c>
    </row>
    <row r="9" spans="1:11" x14ac:dyDescent="0.25">
      <c r="I9" s="15">
        <f>'ПРИЛ1_17-17-25'!D27</f>
        <v>610</v>
      </c>
    </row>
    <row r="11" spans="1:11" x14ac:dyDescent="0.25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25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ПРИЛ1_17-17-25</vt:lpstr>
      <vt:lpstr>ПРИЛ2_17-17-25</vt:lpstr>
      <vt:lpstr>ПРИЛ3_17-17-25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2025-03-20T09:33:41Z</dcterms:modified>
</cp:coreProperties>
</file>