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60" windowWidth="9990" windowHeight="5340"/>
  </bookViews>
  <sheets>
    <sheet name="1-9-27-25" sheetId="8" r:id="rId1"/>
    <sheet name="2-9-27-25" sheetId="9" r:id="rId2"/>
  </sheets>
  <calcPr calcId="145621"/>
</workbook>
</file>

<file path=xl/calcChain.xml><?xml version="1.0" encoding="utf-8"?>
<calcChain xmlns="http://schemas.openxmlformats.org/spreadsheetml/2006/main">
  <c r="F19" i="9" l="1"/>
  <c r="F15" i="9"/>
  <c r="F10" i="9"/>
  <c r="F20" i="8"/>
  <c r="F20" i="9" l="1"/>
  <c r="F19" i="8"/>
  <c r="H16" i="8"/>
  <c r="F15" i="8"/>
  <c r="H12" i="8"/>
  <c r="H11" i="8"/>
  <c r="H18" i="8"/>
  <c r="H17" i="8"/>
  <c r="H19" i="8" l="1"/>
  <c r="F10" i="8"/>
  <c r="H9" i="8"/>
  <c r="H14" i="8" l="1"/>
  <c r="H13" i="8"/>
  <c r="H8" i="8"/>
  <c r="H15" i="8" l="1"/>
  <c r="H7" i="8"/>
  <c r="H10" i="8" s="1"/>
  <c r="H20" i="8" l="1"/>
</calcChain>
</file>

<file path=xl/sharedStrings.xml><?xml version="1.0" encoding="utf-8"?>
<sst xmlns="http://schemas.openxmlformats.org/spreadsheetml/2006/main" count="120" uniqueCount="28">
  <si>
    <t>Дървесен вид</t>
  </si>
  <si>
    <t>Сортимент</t>
  </si>
  <si>
    <t xml:space="preserve"> </t>
  </si>
  <si>
    <t xml:space="preserve">Обща стойност, лв. без ДДС </t>
  </si>
  <si>
    <t>мерна единица</t>
  </si>
  <si>
    <t>Гаранция за участие, в лв.</t>
  </si>
  <si>
    <t>ОБЕКТ</t>
  </si>
  <si>
    <t>Количество</t>
  </si>
  <si>
    <t>Начална  продажна цена, лева</t>
  </si>
  <si>
    <t>Стъпка на наддаване, лв.</t>
  </si>
  <si>
    <t>пр.м3</t>
  </si>
  <si>
    <t>Дърва за горене</t>
  </si>
  <si>
    <t>Габър</t>
  </si>
  <si>
    <t>Общо за Обекта</t>
  </si>
  <si>
    <t>Отдел и подотдел</t>
  </si>
  <si>
    <t>ПРИЛОЖЕНИЕ № 1</t>
  </si>
  <si>
    <t>Клен</t>
  </si>
  <si>
    <t>Цер</t>
  </si>
  <si>
    <t>141-е</t>
  </si>
  <si>
    <t>149-ж</t>
  </si>
  <si>
    <t>Мъждрян</t>
  </si>
  <si>
    <t>192-г</t>
  </si>
  <si>
    <t>Благун</t>
  </si>
  <si>
    <t>Общо за отдела</t>
  </si>
  <si>
    <t>пл.м3</t>
  </si>
  <si>
    <t>ПРИЛОЖЕНИЕ № 2</t>
  </si>
  <si>
    <t>Достигната продажна цена, лева</t>
  </si>
  <si>
    <t xml:space="preserve">              9-27-25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</si>
</sst>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51">
    <xf numFmtId="0" fontId="1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3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1" fontId="2" fillId="0" borderId="1" xfId="0" applyNumberFormat="1" applyFont="1" applyFill="1" applyBorder="1" applyAlignment="1" applyProtection="1">
      <alignment horizontal="center" vertical="top" wrapText="1"/>
    </xf>
    <xf numFmtId="2" fontId="4" fillId="0" borderId="1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center" vertical="center" textRotation="255"/>
    </xf>
    <xf numFmtId="0" fontId="2" fillId="0" borderId="1" xfId="0" applyNumberFormat="1" applyFont="1" applyFill="1" applyBorder="1" applyAlignment="1" applyProtection="1">
      <alignment horizontal="center" vertical="center" textRotation="90" wrapText="1"/>
    </xf>
    <xf numFmtId="2" fontId="2" fillId="0" borderId="1" xfId="0" applyNumberFormat="1" applyFont="1" applyFill="1" applyBorder="1" applyAlignment="1" applyProtection="1">
      <alignment horizontal="center" vertical="center" textRotation="90" wrapText="1"/>
    </xf>
    <xf numFmtId="0" fontId="5" fillId="0" borderId="4" xfId="0" applyNumberFormat="1" applyFont="1" applyFill="1" applyBorder="1" applyAlignment="1" applyProtection="1">
      <alignment vertical="top"/>
    </xf>
    <xf numFmtId="0" fontId="1" fillId="0" borderId="6" xfId="0" applyNumberFormat="1" applyFont="1" applyFill="1" applyBorder="1" applyAlignment="1" applyProtection="1">
      <alignment vertical="top"/>
    </xf>
    <xf numFmtId="0" fontId="1" fillId="0" borderId="2" xfId="0" applyNumberFormat="1" applyFont="1" applyFill="1" applyBorder="1" applyAlignment="1" applyProtection="1">
      <alignment vertical="top"/>
    </xf>
    <xf numFmtId="0" fontId="4" fillId="0" borderId="5" xfId="0" applyNumberFormat="1" applyFont="1" applyFill="1" applyBorder="1" applyAlignment="1" applyProtection="1">
      <alignment vertical="top"/>
    </xf>
    <xf numFmtId="0" fontId="4" fillId="0" borderId="6" xfId="0" applyNumberFormat="1" applyFont="1" applyFill="1" applyBorder="1" applyAlignment="1" applyProtection="1">
      <alignment vertical="top"/>
    </xf>
    <xf numFmtId="0" fontId="4" fillId="0" borderId="2" xfId="0" applyNumberFormat="1" applyFont="1" applyFill="1" applyBorder="1" applyAlignment="1" applyProtection="1">
      <alignment vertical="top"/>
    </xf>
    <xf numFmtId="0" fontId="2" fillId="0" borderId="6" xfId="0" applyNumberFormat="1" applyFont="1" applyFill="1" applyBorder="1" applyAlignment="1" applyProtection="1">
      <alignment horizontal="center" vertical="center"/>
    </xf>
    <xf numFmtId="2" fontId="2" fillId="0" borderId="7" xfId="0" applyNumberFormat="1" applyFont="1" applyFill="1" applyBorder="1" applyAlignment="1" applyProtection="1">
      <alignment horizontal="right" vertical="top"/>
    </xf>
    <xf numFmtId="0" fontId="3" fillId="0" borderId="2" xfId="0" applyNumberFormat="1" applyFont="1" applyFill="1" applyBorder="1" applyAlignment="1" applyProtection="1">
      <alignment horizontal="center" vertical="top" textRotation="255"/>
    </xf>
    <xf numFmtId="0" fontId="2" fillId="0" borderId="3" xfId="0" applyNumberFormat="1" applyFont="1" applyFill="1" applyBorder="1" applyAlignment="1" applyProtection="1">
      <alignment vertical="top"/>
    </xf>
    <xf numFmtId="0" fontId="2" fillId="0" borderId="6" xfId="0" applyNumberFormat="1" applyFont="1" applyFill="1" applyBorder="1" applyAlignment="1" applyProtection="1">
      <alignment vertical="top"/>
    </xf>
    <xf numFmtId="0" fontId="2" fillId="0" borderId="2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right" vertical="top"/>
    </xf>
    <xf numFmtId="2" fontId="4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2" fillId="0" borderId="8" xfId="0" applyNumberFormat="1" applyFont="1" applyFill="1" applyBorder="1" applyAlignment="1" applyProtection="1">
      <alignment vertical="top"/>
    </xf>
    <xf numFmtId="0" fontId="2" fillId="0" borderId="8" xfId="0" applyNumberFormat="1" applyFont="1" applyFill="1" applyBorder="1" applyAlignment="1" applyProtection="1">
      <alignment horizontal="left" vertical="top"/>
    </xf>
    <xf numFmtId="0" fontId="5" fillId="0" borderId="9" xfId="0" applyNumberFormat="1" applyFont="1" applyFill="1" applyBorder="1" applyAlignment="1" applyProtection="1">
      <alignment vertical="top"/>
    </xf>
    <xf numFmtId="0" fontId="5" fillId="0" borderId="3" xfId="0" applyNumberFormat="1" applyFont="1" applyFill="1" applyBorder="1" applyAlignment="1" applyProtection="1">
      <alignment vertical="top"/>
    </xf>
    <xf numFmtId="0" fontId="2" fillId="0" borderId="3" xfId="0" applyNumberFormat="1" applyFont="1" applyFill="1" applyBorder="1" applyAlignment="1" applyProtection="1">
      <alignment horizontal="center" vertical="center" textRotation="90" wrapText="1"/>
    </xf>
    <xf numFmtId="0" fontId="3" fillId="0" borderId="12" xfId="0" applyNumberFormat="1" applyFont="1" applyFill="1" applyBorder="1" applyAlignment="1" applyProtection="1">
      <alignment horizontal="center" vertical="top" textRotation="255"/>
    </xf>
    <xf numFmtId="0" fontId="3" fillId="0" borderId="5" xfId="0" applyNumberFormat="1" applyFont="1" applyFill="1" applyBorder="1" applyAlignment="1" applyProtection="1">
      <alignment horizontal="center" vertical="top" textRotation="255"/>
    </xf>
    <xf numFmtId="0" fontId="3" fillId="0" borderId="11" xfId="0" applyNumberFormat="1" applyFont="1" applyFill="1" applyBorder="1" applyAlignment="1" applyProtection="1">
      <alignment horizontal="center" vertical="top" textRotation="255"/>
    </xf>
    <xf numFmtId="1" fontId="4" fillId="0" borderId="1" xfId="0" applyNumberFormat="1" applyFont="1" applyFill="1" applyBorder="1" applyAlignment="1" applyProtection="1">
      <alignment horizontal="right"/>
    </xf>
    <xf numFmtId="1" fontId="4" fillId="0" borderId="7" xfId="0" applyNumberFormat="1" applyFont="1" applyFill="1" applyBorder="1" applyAlignment="1" applyProtection="1">
      <alignment horizontal="right" vertical="top"/>
    </xf>
    <xf numFmtId="2" fontId="4" fillId="0" borderId="7" xfId="0" applyNumberFormat="1" applyFont="1" applyFill="1" applyBorder="1" applyAlignment="1" applyProtection="1">
      <alignment horizontal="right"/>
    </xf>
    <xf numFmtId="1" fontId="4" fillId="0" borderId="7" xfId="0" applyNumberFormat="1" applyFont="1" applyFill="1" applyBorder="1" applyAlignment="1" applyProtection="1">
      <alignment horizontal="right"/>
    </xf>
    <xf numFmtId="0" fontId="4" fillId="0" borderId="7" xfId="0" applyNumberFormat="1" applyFont="1" applyFill="1" applyBorder="1" applyAlignment="1" applyProtection="1">
      <alignment horizontal="right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2" fontId="2" fillId="0" borderId="1" xfId="0" applyNumberFormat="1" applyFont="1" applyFill="1" applyBorder="1" applyAlignment="1" applyProtection="1">
      <alignment horizontal="right" vertical="top"/>
    </xf>
    <xf numFmtId="1" fontId="4" fillId="0" borderId="1" xfId="0" applyNumberFormat="1" applyFont="1" applyFill="1" applyBorder="1" applyAlignment="1" applyProtection="1">
      <alignment horizontal="right" vertical="top"/>
    </xf>
    <xf numFmtId="0" fontId="5" fillId="0" borderId="10" xfId="0" applyNumberFormat="1" applyFont="1" applyFill="1" applyBorder="1" applyAlignment="1" applyProtection="1">
      <alignment horizontal="center" vertical="top" textRotation="90" wrapText="1"/>
    </xf>
    <xf numFmtId="0" fontId="5" fillId="0" borderId="11" xfId="0" applyNumberFormat="1" applyFont="1" applyFill="1" applyBorder="1" applyAlignment="1" applyProtection="1">
      <alignment horizontal="center" vertical="top" textRotation="90" wrapText="1"/>
    </xf>
    <xf numFmtId="0" fontId="5" fillId="0" borderId="2" xfId="0" applyNumberFormat="1" applyFont="1" applyFill="1" applyBorder="1" applyAlignment="1" applyProtection="1">
      <alignment horizontal="center" vertical="top" textRotation="90" wrapText="1"/>
    </xf>
    <xf numFmtId="0" fontId="5" fillId="0" borderId="5" xfId="0" applyNumberFormat="1" applyFont="1" applyFill="1" applyBorder="1" applyAlignment="1" applyProtection="1">
      <alignment horizontal="center" vertical="top" textRotation="90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tabSelected="1" topLeftCell="A13" workbookViewId="0">
      <selection activeCell="H29" sqref="H29"/>
    </sheetView>
  </sheetViews>
  <sheetFormatPr defaultRowHeight="12.75" x14ac:dyDescent="0.2"/>
  <cols>
    <col min="1" max="2" width="4.85546875" customWidth="1"/>
    <col min="3" max="3" width="11.28515625" customWidth="1"/>
    <col min="4" max="4" width="23.28515625" customWidth="1"/>
    <col min="5" max="5" width="6.5703125" customWidth="1"/>
    <col min="6" max="6" width="8.28515625" customWidth="1"/>
    <col min="7" max="7" width="5.85546875" customWidth="1"/>
    <col min="8" max="8" width="9.5703125" customWidth="1"/>
    <col min="9" max="9" width="9.7109375" customWidth="1"/>
  </cols>
  <sheetData>
    <row r="2" spans="1:10" x14ac:dyDescent="0.2">
      <c r="D2" t="s">
        <v>15</v>
      </c>
      <c r="E2" t="s">
        <v>2</v>
      </c>
    </row>
    <row r="5" spans="1:10" s="5" customFormat="1" ht="114" customHeight="1" x14ac:dyDescent="0.2">
      <c r="A5" s="13" t="s">
        <v>6</v>
      </c>
      <c r="B5" s="35" t="s">
        <v>14</v>
      </c>
      <c r="C5" s="14" t="s">
        <v>0</v>
      </c>
      <c r="D5" s="1" t="s">
        <v>1</v>
      </c>
      <c r="E5" s="14" t="s">
        <v>4</v>
      </c>
      <c r="F5" s="14" t="s">
        <v>7</v>
      </c>
      <c r="G5" s="15" t="s">
        <v>8</v>
      </c>
      <c r="H5" s="4" t="s">
        <v>3</v>
      </c>
      <c r="I5" s="4" t="s">
        <v>5</v>
      </c>
      <c r="J5" s="4" t="s">
        <v>9</v>
      </c>
    </row>
    <row r="6" spans="1:10" s="5" customFormat="1" ht="13.5" customHeight="1" x14ac:dyDescent="0.2">
      <c r="A6" s="22">
        <v>1</v>
      </c>
      <c r="B6" s="22">
        <v>2</v>
      </c>
      <c r="C6" s="2">
        <v>3</v>
      </c>
      <c r="D6" s="1">
        <v>4</v>
      </c>
      <c r="E6" s="1">
        <v>5</v>
      </c>
      <c r="F6" s="2">
        <v>6</v>
      </c>
      <c r="G6" s="11">
        <v>7</v>
      </c>
      <c r="H6" s="6">
        <v>8</v>
      </c>
      <c r="I6" s="6">
        <v>9</v>
      </c>
      <c r="J6" s="6">
        <v>10</v>
      </c>
    </row>
    <row r="7" spans="1:10" ht="14.25" customHeight="1" x14ac:dyDescent="0.2">
      <c r="A7" s="47" t="s">
        <v>27</v>
      </c>
      <c r="B7" s="26" t="s">
        <v>18</v>
      </c>
      <c r="C7" s="25" t="s">
        <v>12</v>
      </c>
      <c r="D7" s="32" t="s">
        <v>11</v>
      </c>
      <c r="E7" s="6" t="s">
        <v>10</v>
      </c>
      <c r="F7" s="8">
        <v>20</v>
      </c>
      <c r="G7" s="10">
        <v>72</v>
      </c>
      <c r="H7" s="23">
        <f t="shared" ref="H7" si="0">F7*G7</f>
        <v>1440</v>
      </c>
      <c r="I7" s="20"/>
      <c r="J7" s="17" t="s">
        <v>2</v>
      </c>
    </row>
    <row r="8" spans="1:10" ht="14.25" customHeight="1" x14ac:dyDescent="0.2">
      <c r="A8" s="48"/>
      <c r="B8" s="27"/>
      <c r="C8" s="31" t="s">
        <v>17</v>
      </c>
      <c r="D8" s="32" t="s">
        <v>11</v>
      </c>
      <c r="E8" s="6" t="s">
        <v>10</v>
      </c>
      <c r="F8" s="8">
        <v>2</v>
      </c>
      <c r="G8" s="10">
        <v>72</v>
      </c>
      <c r="H8" s="23">
        <f t="shared" ref="H8:H9" si="1">F8*G8</f>
        <v>144</v>
      </c>
      <c r="I8" s="21"/>
      <c r="J8" s="18"/>
    </row>
    <row r="9" spans="1:10" ht="14.25" customHeight="1" x14ac:dyDescent="0.2">
      <c r="A9" s="48"/>
      <c r="B9" s="27" t="s">
        <v>2</v>
      </c>
      <c r="C9" s="25" t="s">
        <v>16</v>
      </c>
      <c r="D9" s="7" t="s">
        <v>11</v>
      </c>
      <c r="E9" s="6" t="s">
        <v>10</v>
      </c>
      <c r="F9" s="8">
        <v>2</v>
      </c>
      <c r="G9" s="10">
        <v>72</v>
      </c>
      <c r="H9" s="23">
        <f t="shared" si="1"/>
        <v>144</v>
      </c>
      <c r="I9" s="21"/>
      <c r="J9" s="18"/>
    </row>
    <row r="10" spans="1:10" ht="14.25" customHeight="1" x14ac:dyDescent="0.2">
      <c r="A10" s="48"/>
      <c r="B10" s="37"/>
      <c r="C10" s="33" t="s">
        <v>23</v>
      </c>
      <c r="D10" s="34"/>
      <c r="E10" s="30" t="s">
        <v>10</v>
      </c>
      <c r="F10" s="28">
        <f>SUM(F7:F9)</f>
        <v>24</v>
      </c>
      <c r="G10" s="29"/>
      <c r="H10" s="43">
        <f>SUM(H7:H9)</f>
        <v>1728</v>
      </c>
      <c r="I10" s="21"/>
      <c r="J10" s="18"/>
    </row>
    <row r="11" spans="1:10" ht="14.25" customHeight="1" x14ac:dyDescent="0.2">
      <c r="A11" s="48"/>
      <c r="B11" s="27" t="s">
        <v>19</v>
      </c>
      <c r="C11" s="25" t="s">
        <v>12</v>
      </c>
      <c r="D11" s="7" t="s">
        <v>11</v>
      </c>
      <c r="E11" s="6" t="s">
        <v>10</v>
      </c>
      <c r="F11" s="8">
        <v>25</v>
      </c>
      <c r="G11" s="10">
        <v>72</v>
      </c>
      <c r="H11" s="23">
        <f t="shared" ref="H11:H12" si="2">F11*G11</f>
        <v>1800</v>
      </c>
      <c r="I11" s="21"/>
      <c r="J11" s="18"/>
    </row>
    <row r="12" spans="1:10" ht="14.25" customHeight="1" x14ac:dyDescent="0.2">
      <c r="A12" s="48"/>
      <c r="B12" s="24"/>
      <c r="C12" s="31" t="s">
        <v>17</v>
      </c>
      <c r="D12" s="7" t="s">
        <v>11</v>
      </c>
      <c r="E12" s="6" t="s">
        <v>10</v>
      </c>
      <c r="F12" s="8">
        <v>64</v>
      </c>
      <c r="G12" s="10">
        <v>72</v>
      </c>
      <c r="H12" s="23">
        <f t="shared" si="2"/>
        <v>4608</v>
      </c>
      <c r="I12" s="21"/>
      <c r="J12" s="18"/>
    </row>
    <row r="13" spans="1:10" ht="14.25" customHeight="1" x14ac:dyDescent="0.2">
      <c r="A13" s="48"/>
      <c r="B13" s="27" t="s">
        <v>2</v>
      </c>
      <c r="C13" s="25" t="s">
        <v>16</v>
      </c>
      <c r="D13" s="7" t="s">
        <v>11</v>
      </c>
      <c r="E13" s="6" t="s">
        <v>10</v>
      </c>
      <c r="F13" s="8">
        <v>40</v>
      </c>
      <c r="G13" s="10">
        <v>72</v>
      </c>
      <c r="H13" s="23">
        <f t="shared" ref="H13:H14" si="3">F13*G13</f>
        <v>2880</v>
      </c>
      <c r="I13" s="21"/>
      <c r="J13" s="18"/>
    </row>
    <row r="14" spans="1:10" ht="14.25" customHeight="1" x14ac:dyDescent="0.2">
      <c r="A14" s="48"/>
      <c r="B14" s="37"/>
      <c r="C14" s="25" t="s">
        <v>20</v>
      </c>
      <c r="D14" s="7" t="s">
        <v>11</v>
      </c>
      <c r="E14" s="6" t="s">
        <v>10</v>
      </c>
      <c r="F14" s="8">
        <v>40</v>
      </c>
      <c r="G14" s="10">
        <v>72</v>
      </c>
      <c r="H14" s="23">
        <f t="shared" si="3"/>
        <v>2880</v>
      </c>
      <c r="I14" s="21"/>
      <c r="J14" s="18"/>
    </row>
    <row r="15" spans="1:10" ht="14.25" customHeight="1" x14ac:dyDescent="0.2">
      <c r="A15" s="49"/>
      <c r="B15" s="38"/>
      <c r="C15" s="33" t="s">
        <v>23</v>
      </c>
      <c r="D15" s="34"/>
      <c r="E15" s="30" t="s">
        <v>10</v>
      </c>
      <c r="F15" s="28">
        <f>SUM(F11:F14)</f>
        <v>169</v>
      </c>
      <c r="G15" s="29"/>
      <c r="H15" s="43">
        <f>SUM(H11:H14)</f>
        <v>12168</v>
      </c>
      <c r="I15" s="21"/>
      <c r="J15" s="18"/>
    </row>
    <row r="16" spans="1:10" ht="14.25" customHeight="1" x14ac:dyDescent="0.2">
      <c r="A16" s="48"/>
      <c r="B16" s="26" t="s">
        <v>21</v>
      </c>
      <c r="C16" s="25" t="s">
        <v>17</v>
      </c>
      <c r="D16" s="7" t="s">
        <v>11</v>
      </c>
      <c r="E16" s="6" t="s">
        <v>10</v>
      </c>
      <c r="F16" s="8">
        <v>36</v>
      </c>
      <c r="G16" s="10">
        <v>72</v>
      </c>
      <c r="H16" s="23">
        <f t="shared" ref="H16" si="4">F16*G16</f>
        <v>2592</v>
      </c>
      <c r="I16" s="21"/>
      <c r="J16" s="18"/>
    </row>
    <row r="17" spans="1:11" ht="14.25" customHeight="1" x14ac:dyDescent="0.2">
      <c r="A17" s="48"/>
      <c r="B17" s="27" t="s">
        <v>2</v>
      </c>
      <c r="C17" s="25" t="s">
        <v>22</v>
      </c>
      <c r="D17" s="7" t="s">
        <v>11</v>
      </c>
      <c r="E17" s="6" t="s">
        <v>10</v>
      </c>
      <c r="F17" s="8">
        <v>9</v>
      </c>
      <c r="G17" s="10">
        <v>72</v>
      </c>
      <c r="H17" s="23">
        <f t="shared" ref="H17:H18" si="5">F17*G17</f>
        <v>648</v>
      </c>
      <c r="I17" s="21"/>
      <c r="J17" s="18"/>
    </row>
    <row r="18" spans="1:11" ht="14.25" customHeight="1" x14ac:dyDescent="0.2">
      <c r="A18" s="48"/>
      <c r="B18" s="37"/>
      <c r="C18" s="25" t="s">
        <v>16</v>
      </c>
      <c r="D18" s="7" t="s">
        <v>11</v>
      </c>
      <c r="E18" s="6" t="s">
        <v>10</v>
      </c>
      <c r="F18" s="8">
        <v>2</v>
      </c>
      <c r="G18" s="10">
        <v>72</v>
      </c>
      <c r="H18" s="23">
        <f t="shared" si="5"/>
        <v>144</v>
      </c>
      <c r="I18" s="21"/>
      <c r="J18" s="18"/>
    </row>
    <row r="19" spans="1:11" ht="14.25" customHeight="1" x14ac:dyDescent="0.2">
      <c r="A19" s="49"/>
      <c r="B19" s="36"/>
      <c r="C19" s="33" t="s">
        <v>23</v>
      </c>
      <c r="D19" s="34"/>
      <c r="E19" s="30" t="s">
        <v>10</v>
      </c>
      <c r="F19" s="28">
        <f>SUM(F16:F18)</f>
        <v>47</v>
      </c>
      <c r="G19" s="29"/>
      <c r="H19" s="40">
        <f>SUM(H16:H18)</f>
        <v>3384</v>
      </c>
      <c r="I19" s="21"/>
      <c r="J19" s="18"/>
    </row>
    <row r="20" spans="1:11" s="3" customFormat="1" ht="14.25" customHeight="1" x14ac:dyDescent="0.2">
      <c r="A20" s="49"/>
      <c r="B20" s="16" t="s">
        <v>13</v>
      </c>
      <c r="C20" s="16"/>
      <c r="D20" s="16"/>
      <c r="E20" s="44" t="s">
        <v>10</v>
      </c>
      <c r="F20" s="12">
        <f>SUM(F10+F15+F19)</f>
        <v>240</v>
      </c>
      <c r="G20" s="9"/>
      <c r="H20" s="41">
        <f>SUM(H10+H15+H19)</f>
        <v>17280</v>
      </c>
      <c r="I20" s="21"/>
      <c r="J20" s="21"/>
      <c r="K20" s="3" t="s">
        <v>2</v>
      </c>
    </row>
    <row r="21" spans="1:11" s="3" customFormat="1" ht="14.25" customHeight="1" x14ac:dyDescent="0.2">
      <c r="A21" s="50"/>
      <c r="B21" s="16"/>
      <c r="C21" s="16"/>
      <c r="D21" s="16"/>
      <c r="E21" s="44" t="s">
        <v>24</v>
      </c>
      <c r="F21" s="12">
        <v>132</v>
      </c>
      <c r="G21" s="9"/>
      <c r="H21" s="42" t="s">
        <v>2</v>
      </c>
      <c r="I21" s="19">
        <v>864</v>
      </c>
      <c r="J21" s="19">
        <v>173</v>
      </c>
      <c r="K21" s="3" t="s">
        <v>2</v>
      </c>
    </row>
  </sheetData>
  <mergeCells count="1">
    <mergeCell ref="A7:A21"/>
  </mergeCells>
  <pageMargins left="0.51181102362204722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"/>
  <sheetViews>
    <sheetView workbookViewId="0">
      <selection activeCell="D12" sqref="D12"/>
    </sheetView>
  </sheetViews>
  <sheetFormatPr defaultRowHeight="12.75" x14ac:dyDescent="0.2"/>
  <cols>
    <col min="1" max="2" width="4.85546875" customWidth="1"/>
    <col min="3" max="3" width="11.28515625" customWidth="1"/>
    <col min="4" max="4" width="23.28515625" customWidth="1"/>
    <col min="5" max="5" width="6.5703125" customWidth="1"/>
    <col min="6" max="6" width="8.28515625" customWidth="1"/>
    <col min="7" max="7" width="5.85546875" customWidth="1"/>
    <col min="8" max="8" width="9.5703125" customWidth="1"/>
  </cols>
  <sheetData>
    <row r="2" spans="1:8" x14ac:dyDescent="0.2">
      <c r="D2" t="s">
        <v>25</v>
      </c>
      <c r="E2" t="s">
        <v>2</v>
      </c>
    </row>
    <row r="5" spans="1:8" s="5" customFormat="1" ht="114" customHeight="1" x14ac:dyDescent="0.2">
      <c r="A5" s="13" t="s">
        <v>6</v>
      </c>
      <c r="B5" s="35" t="s">
        <v>14</v>
      </c>
      <c r="C5" s="14" t="s">
        <v>0</v>
      </c>
      <c r="D5" s="1" t="s">
        <v>1</v>
      </c>
      <c r="E5" s="14" t="s">
        <v>4</v>
      </c>
      <c r="F5" s="14" t="s">
        <v>7</v>
      </c>
      <c r="G5" s="15" t="s">
        <v>26</v>
      </c>
      <c r="H5" s="4" t="s">
        <v>3</v>
      </c>
    </row>
    <row r="6" spans="1:8" s="5" customFormat="1" ht="13.5" customHeight="1" x14ac:dyDescent="0.2">
      <c r="A6" s="22">
        <v>1</v>
      </c>
      <c r="B6" s="22">
        <v>2</v>
      </c>
      <c r="C6" s="2">
        <v>3</v>
      </c>
      <c r="D6" s="1">
        <v>4</v>
      </c>
      <c r="E6" s="1">
        <v>5</v>
      </c>
      <c r="F6" s="2">
        <v>6</v>
      </c>
      <c r="G6" s="11">
        <v>7</v>
      </c>
      <c r="H6" s="6">
        <v>8</v>
      </c>
    </row>
    <row r="7" spans="1:8" ht="14.25" customHeight="1" x14ac:dyDescent="0.2">
      <c r="A7" s="47" t="s">
        <v>27</v>
      </c>
      <c r="B7" s="26" t="s">
        <v>18</v>
      </c>
      <c r="C7" s="25" t="s">
        <v>12</v>
      </c>
      <c r="D7" s="32" t="s">
        <v>11</v>
      </c>
      <c r="E7" s="6" t="s">
        <v>10</v>
      </c>
      <c r="F7" s="8">
        <v>20</v>
      </c>
      <c r="G7" s="10"/>
      <c r="H7" s="45"/>
    </row>
    <row r="8" spans="1:8" ht="14.25" customHeight="1" x14ac:dyDescent="0.2">
      <c r="A8" s="48"/>
      <c r="B8" s="27"/>
      <c r="C8" s="31" t="s">
        <v>17</v>
      </c>
      <c r="D8" s="32" t="s">
        <v>11</v>
      </c>
      <c r="E8" s="6" t="s">
        <v>10</v>
      </c>
      <c r="F8" s="8">
        <v>2</v>
      </c>
      <c r="G8" s="10"/>
      <c r="H8" s="45"/>
    </row>
    <row r="9" spans="1:8" ht="14.25" customHeight="1" x14ac:dyDescent="0.2">
      <c r="A9" s="48"/>
      <c r="B9" s="27" t="s">
        <v>2</v>
      </c>
      <c r="C9" s="25" t="s">
        <v>16</v>
      </c>
      <c r="D9" s="7" t="s">
        <v>11</v>
      </c>
      <c r="E9" s="6" t="s">
        <v>10</v>
      </c>
      <c r="F9" s="8">
        <v>2</v>
      </c>
      <c r="G9" s="10"/>
      <c r="H9" s="45"/>
    </row>
    <row r="10" spans="1:8" ht="14.25" customHeight="1" x14ac:dyDescent="0.2">
      <c r="A10" s="48"/>
      <c r="B10" s="37"/>
      <c r="C10" s="33" t="s">
        <v>23</v>
      </c>
      <c r="D10" s="34"/>
      <c r="E10" s="30" t="s">
        <v>10</v>
      </c>
      <c r="F10" s="28">
        <f>SUM(F7:F9)</f>
        <v>24</v>
      </c>
      <c r="G10" s="29"/>
      <c r="H10" s="28"/>
    </row>
    <row r="11" spans="1:8" ht="14.25" customHeight="1" x14ac:dyDescent="0.2">
      <c r="A11" s="48"/>
      <c r="B11" s="27" t="s">
        <v>19</v>
      </c>
      <c r="C11" s="25" t="s">
        <v>12</v>
      </c>
      <c r="D11" s="7" t="s">
        <v>11</v>
      </c>
      <c r="E11" s="6" t="s">
        <v>10</v>
      </c>
      <c r="F11" s="8">
        <v>25</v>
      </c>
      <c r="G11" s="10"/>
      <c r="H11" s="45"/>
    </row>
    <row r="12" spans="1:8" ht="14.25" customHeight="1" x14ac:dyDescent="0.2">
      <c r="A12" s="48"/>
      <c r="B12" s="24"/>
      <c r="C12" s="31" t="s">
        <v>17</v>
      </c>
      <c r="D12" s="7" t="s">
        <v>11</v>
      </c>
      <c r="E12" s="6" t="s">
        <v>10</v>
      </c>
      <c r="F12" s="8">
        <v>64</v>
      </c>
      <c r="G12" s="10"/>
      <c r="H12" s="45"/>
    </row>
    <row r="13" spans="1:8" ht="14.25" customHeight="1" x14ac:dyDescent="0.2">
      <c r="A13" s="48"/>
      <c r="B13" s="27" t="s">
        <v>2</v>
      </c>
      <c r="C13" s="25" t="s">
        <v>16</v>
      </c>
      <c r="D13" s="7" t="s">
        <v>11</v>
      </c>
      <c r="E13" s="6" t="s">
        <v>10</v>
      </c>
      <c r="F13" s="8">
        <v>40</v>
      </c>
      <c r="G13" s="10"/>
      <c r="H13" s="45"/>
    </row>
    <row r="14" spans="1:8" ht="14.25" customHeight="1" x14ac:dyDescent="0.2">
      <c r="A14" s="48"/>
      <c r="B14" s="37"/>
      <c r="C14" s="25" t="s">
        <v>20</v>
      </c>
      <c r="D14" s="7" t="s">
        <v>11</v>
      </c>
      <c r="E14" s="6" t="s">
        <v>10</v>
      </c>
      <c r="F14" s="8">
        <v>40</v>
      </c>
      <c r="G14" s="10"/>
      <c r="H14" s="45"/>
    </row>
    <row r="15" spans="1:8" ht="14.25" customHeight="1" x14ac:dyDescent="0.2">
      <c r="A15" s="49"/>
      <c r="B15" s="38"/>
      <c r="C15" s="33" t="s">
        <v>23</v>
      </c>
      <c r="D15" s="34"/>
      <c r="E15" s="30" t="s">
        <v>10</v>
      </c>
      <c r="F15" s="28">
        <f>SUM(F11:F14)</f>
        <v>169</v>
      </c>
      <c r="G15" s="29"/>
      <c r="H15" s="28"/>
    </row>
    <row r="16" spans="1:8" ht="14.25" customHeight="1" x14ac:dyDescent="0.2">
      <c r="A16" s="48"/>
      <c r="B16" s="26" t="s">
        <v>21</v>
      </c>
      <c r="C16" s="25" t="s">
        <v>17</v>
      </c>
      <c r="D16" s="7" t="s">
        <v>11</v>
      </c>
      <c r="E16" s="6" t="s">
        <v>10</v>
      </c>
      <c r="F16" s="8">
        <v>36</v>
      </c>
      <c r="G16" s="10"/>
      <c r="H16" s="45"/>
    </row>
    <row r="17" spans="1:9" ht="14.25" customHeight="1" x14ac:dyDescent="0.2">
      <c r="A17" s="48"/>
      <c r="B17" s="27" t="s">
        <v>2</v>
      </c>
      <c r="C17" s="25" t="s">
        <v>22</v>
      </c>
      <c r="D17" s="7" t="s">
        <v>11</v>
      </c>
      <c r="E17" s="6" t="s">
        <v>10</v>
      </c>
      <c r="F17" s="8">
        <v>9</v>
      </c>
      <c r="G17" s="10"/>
      <c r="H17" s="45"/>
    </row>
    <row r="18" spans="1:9" ht="14.25" customHeight="1" x14ac:dyDescent="0.2">
      <c r="A18" s="48"/>
      <c r="B18" s="37"/>
      <c r="C18" s="25" t="s">
        <v>16</v>
      </c>
      <c r="D18" s="7" t="s">
        <v>11</v>
      </c>
      <c r="E18" s="6" t="s">
        <v>10</v>
      </c>
      <c r="F18" s="8">
        <v>2</v>
      </c>
      <c r="G18" s="10"/>
      <c r="H18" s="45"/>
    </row>
    <row r="19" spans="1:9" ht="14.25" customHeight="1" x14ac:dyDescent="0.2">
      <c r="A19" s="49"/>
      <c r="B19" s="36"/>
      <c r="C19" s="33" t="s">
        <v>23</v>
      </c>
      <c r="D19" s="34"/>
      <c r="E19" s="30" t="s">
        <v>10</v>
      </c>
      <c r="F19" s="28">
        <f>SUM(F16:F18)</f>
        <v>47</v>
      </c>
      <c r="G19" s="29"/>
      <c r="H19" s="46"/>
    </row>
    <row r="20" spans="1:9" s="3" customFormat="1" ht="14.25" customHeight="1" x14ac:dyDescent="0.2">
      <c r="A20" s="49"/>
      <c r="B20" s="16" t="s">
        <v>13</v>
      </c>
      <c r="C20" s="16"/>
      <c r="D20" s="16"/>
      <c r="E20" s="44" t="s">
        <v>10</v>
      </c>
      <c r="F20" s="12">
        <f>SUM(F10+F15+F19)</f>
        <v>240</v>
      </c>
      <c r="G20" s="9"/>
      <c r="H20" s="12"/>
      <c r="I20" s="3" t="s">
        <v>2</v>
      </c>
    </row>
    <row r="21" spans="1:9" s="3" customFormat="1" ht="14.25" customHeight="1" x14ac:dyDescent="0.2">
      <c r="A21" s="50"/>
      <c r="B21" s="16"/>
      <c r="C21" s="16"/>
      <c r="D21" s="16"/>
      <c r="E21" s="44" t="s">
        <v>24</v>
      </c>
      <c r="F21" s="12">
        <v>132</v>
      </c>
      <c r="G21" s="9"/>
      <c r="H21" s="39"/>
      <c r="I21" s="3" t="s">
        <v>2</v>
      </c>
    </row>
  </sheetData>
  <mergeCells count="1">
    <mergeCell ref="A7:A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1-9-27-25</vt:lpstr>
      <vt:lpstr>2-9-27-25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RePack by Diakov</cp:lastModifiedBy>
  <cp:lastPrinted>2025-01-14T09:32:20Z</cp:lastPrinted>
  <dcterms:created xsi:type="dcterms:W3CDTF">2012-01-24T13:22:39Z</dcterms:created>
  <dcterms:modified xsi:type="dcterms:W3CDTF">2025-02-27T06:23:58Z</dcterms:modified>
</cp:coreProperties>
</file>