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15-25\"/>
    </mc:Choice>
  </mc:AlternateContent>
  <xr:revisionPtr revIDLastSave="0" documentId="13_ncr:1_{7D419733-6651-4844-A642-212F92633F89}" xr6:coauthVersionLast="47" xr6:coauthVersionMax="47" xr10:uidLastSave="{00000000-0000-0000-0000-000000000000}"/>
  <bookViews>
    <workbookView xWindow="1728" yWindow="1284" windowWidth="15660" windowHeight="11100" xr2:uid="{00000000-000D-0000-FFFF-FFFF00000000}"/>
  </bookViews>
  <sheets>
    <sheet name="Приложение № 1 17-15-25" sheetId="2" r:id="rId1"/>
    <sheet name="Приложение № 2 17-15-25" sheetId="4" r:id="rId2"/>
    <sheet name="Приложение №3 17-15-25" sheetId="5" r:id="rId3"/>
  </sheets>
  <definedNames>
    <definedName name="_xlnm._FilterDatabase" localSheetId="0" hidden="1">'Приложение № 1 17-15-25'!$A$4:$I$62</definedName>
    <definedName name="_xlnm._FilterDatabase" localSheetId="1" hidden="1">'Приложение № 2 17-15-25'!$A$4:$I$61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F59" i="4" l="1"/>
  <c r="E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F38" i="4"/>
  <c r="E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F17" i="4"/>
  <c r="E17" i="4"/>
  <c r="H16" i="4"/>
  <c r="H15" i="4"/>
  <c r="H14" i="4"/>
  <c r="H13" i="4"/>
  <c r="H12" i="4"/>
  <c r="H11" i="4"/>
  <c r="H10" i="4"/>
  <c r="H9" i="4"/>
  <c r="H8" i="4"/>
  <c r="H7" i="4"/>
  <c r="H6" i="4"/>
  <c r="H5" i="4"/>
  <c r="E60" i="4" l="1"/>
  <c r="F60" i="4"/>
  <c r="H38" i="4"/>
  <c r="H17" i="4"/>
  <c r="H59" i="4"/>
  <c r="H60" i="4" s="1"/>
  <c r="H42" i="2"/>
  <c r="H22" i="2"/>
  <c r="H41" i="2"/>
  <c r="H21" i="2"/>
  <c r="H32" i="2"/>
  <c r="H18" i="2"/>
  <c r="H51" i="2"/>
  <c r="H46" i="2"/>
  <c r="H39" i="2"/>
  <c r="H33" i="2"/>
  <c r="H26" i="2"/>
  <c r="H19" i="2"/>
  <c r="H52" i="2"/>
  <c r="H47" i="2"/>
  <c r="H40" i="2"/>
  <c r="H34" i="2"/>
  <c r="H27" i="2"/>
  <c r="H20" i="2"/>
  <c r="H5" i="2"/>
  <c r="F59" i="2"/>
  <c r="F38" i="2"/>
  <c r="F17" i="2"/>
  <c r="H56" i="2"/>
  <c r="H50" i="2"/>
  <c r="H45" i="2"/>
  <c r="H37" i="2"/>
  <c r="H31" i="2"/>
  <c r="H25" i="2"/>
  <c r="H16" i="2"/>
  <c r="H13" i="2"/>
  <c r="H9" i="2"/>
  <c r="H58" i="2"/>
  <c r="H57" i="2"/>
  <c r="H55" i="2"/>
  <c r="H54" i="2"/>
  <c r="H53" i="2"/>
  <c r="H49" i="2"/>
  <c r="H48" i="2"/>
  <c r="H44" i="2"/>
  <c r="H43" i="2"/>
  <c r="H36" i="2"/>
  <c r="H35" i="2"/>
  <c r="H30" i="2"/>
  <c r="H29" i="2"/>
  <c r="H28" i="2"/>
  <c r="H24" i="2"/>
  <c r="H23" i="2"/>
  <c r="H15" i="2"/>
  <c r="H14" i="2"/>
  <c r="H12" i="2"/>
  <c r="H11" i="2"/>
  <c r="H10" i="2"/>
  <c r="H8" i="2"/>
  <c r="H7" i="2"/>
  <c r="H6" i="2"/>
  <c r="E17" i="2"/>
  <c r="F60" i="2" l="1"/>
  <c r="H59" i="2"/>
  <c r="H17" i="2"/>
  <c r="H38" i="2"/>
  <c r="H60" i="2" l="1"/>
  <c r="I5" i="2" s="1"/>
  <c r="E59" i="2"/>
  <c r="E38" i="2"/>
  <c r="E60" i="2" l="1"/>
</calcChain>
</file>

<file path=xl/sharedStrings.xml><?xml version="1.0" encoding="utf-8"?>
<sst xmlns="http://schemas.openxmlformats.org/spreadsheetml/2006/main" count="264" uniqueCount="53">
  <si>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</si>
  <si>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</si>
  <si>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</si>
  <si>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</si>
  <si>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</si>
  <si>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</si>
  <si>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</si>
  <si>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</si>
  <si>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</si>
  <si>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</si>
  <si>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</si>
  <si>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</si>
  <si>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</si>
  <si>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</si>
  <si>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</si>
  <si>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</si>
  <si>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</si>
  <si>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Трупи за бичене над 30 см</t>
  </si>
  <si>
    <t>кл</t>
  </si>
  <si>
    <t>трпл</t>
  </si>
  <si>
    <t>Общо за подотдела</t>
  </si>
  <si>
    <t>здб</t>
  </si>
  <si>
    <t>ОЗМ</t>
  </si>
  <si>
    <t>Трупи за бичене над 50 см</t>
  </si>
  <si>
    <t>ВСИЧКО ЗА ОБЕКТА</t>
  </si>
  <si>
    <t xml:space="preserve">ПРОДАЖБА НА СТОЯЩА ДЪРВЕСИНА НА КОРЕН </t>
  </si>
  <si>
    <t>Обли греди</t>
  </si>
  <si>
    <t>353-д</t>
  </si>
  <si>
    <t>353-е</t>
  </si>
  <si>
    <t>352-в</t>
  </si>
  <si>
    <t xml:space="preserve"> Емел Мехмедова – юрисконсулт при ТП ДГС „Омуртаг“</t>
  </si>
  <si>
    <t>Съгласувал:</t>
  </si>
  <si>
    <t>инж. Росен Русинов – зам. директор при ТП ДГС „Омуртаг“</t>
  </si>
  <si>
    <t xml:space="preserve"> Изготвил:</t>
  </si>
  <si>
    <t>ЗА ПРОДАВАЧА:                                                                                 ЗА КУПУВАЧА:</t>
  </si>
  <si>
    <t>Омуртаг</t>
  </si>
  <si>
    <t>IV-то</t>
  </si>
  <si>
    <t>III-то</t>
  </si>
  <si>
    <t>II-ро</t>
  </si>
  <si>
    <t>I-во</t>
  </si>
  <si>
    <t>Общо количество,
пл.куб.м</t>
  </si>
  <si>
    <t>ТП  ДГС</t>
  </si>
  <si>
    <t xml:space="preserve"> по тримесечия на 2025 година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</si>
  <si>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</si>
  <si>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към Договор №…... от …...........20…. г.</t>
  </si>
  <si>
    <t xml:space="preserve">ПРИЛОЖЕНИЕ 3 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</si>
  <si>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</si>
  <si>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</si>
  <si>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</si>
  <si>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>Тримесечие на 2025 год. / прогнозно количество дървесиан (пл.куб.м)</t>
  </si>
  <si>
    <t>ПРИЛОЖЕНИЕ №2</t>
  </si>
  <si>
    <t>17-15-25</t>
  </si>
  <si>
    <t>за обект № 17-15-25, ТП " ДГС Омуртаг"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</si>
</sst>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2" fontId="3" fillId="0" borderId="2" xfId="0" applyNumberFormat="1" applyFont="1" applyBorder="1"/>
    <xf numFmtId="2" fontId="5" fillId="0" borderId="2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2" fontId="3" fillId="0" borderId="0" xfId="0" applyNumberFormat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topLeftCell="A44" zoomScale="90" zoomScaleNormal="90" workbookViewId="0">
      <selection activeCell="E60" sqref="E60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1" ht="15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1" ht="15.75" customHeight="1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11" ht="15.75" customHeight="1" x14ac:dyDescent="0.3">
      <c r="A3" s="23" t="s">
        <v>25</v>
      </c>
      <c r="B3" s="23"/>
      <c r="C3" s="23"/>
      <c r="D3" s="23"/>
      <c r="E3" s="23"/>
      <c r="F3" s="23"/>
      <c r="G3" s="23"/>
      <c r="H3" s="23"/>
      <c r="I3" s="23"/>
    </row>
    <row r="4" spans="1:11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48</v>
      </c>
    </row>
    <row r="5" spans="1:11" x14ac:dyDescent="0.25">
      <c r="A5" s="24" t="s">
        <v>51</v>
      </c>
      <c r="B5" s="29" t="s">
        <v>29</v>
      </c>
      <c r="C5" s="4" t="s">
        <v>16</v>
      </c>
      <c r="D5" s="4" t="s">
        <v>11</v>
      </c>
      <c r="E5" s="4">
        <v>16</v>
      </c>
      <c r="F5" s="4"/>
      <c r="G5" s="7">
        <v>83</v>
      </c>
      <c r="H5" s="7">
        <f>E5*G5</f>
        <v>1328</v>
      </c>
      <c r="I5" s="32">
        <f>H60*0.05</f>
        <v>6740.4500000000007</v>
      </c>
      <c r="J5" s="5"/>
      <c r="K5" s="5"/>
    </row>
    <row r="6" spans="1:11" x14ac:dyDescent="0.25">
      <c r="A6" s="24"/>
      <c r="B6" s="30"/>
      <c r="C6" s="4" t="s">
        <v>16</v>
      </c>
      <c r="D6" s="4" t="s">
        <v>12</v>
      </c>
      <c r="E6" s="4">
        <v>77</v>
      </c>
      <c r="F6" s="4">
        <v>128</v>
      </c>
      <c r="G6" s="7">
        <v>41.4</v>
      </c>
      <c r="H6" s="7">
        <f t="shared" ref="H6:H8" si="0">F6*G6</f>
        <v>5299.2</v>
      </c>
      <c r="I6" s="32"/>
      <c r="J6" s="5"/>
      <c r="K6" s="5"/>
    </row>
    <row r="7" spans="1:11" x14ac:dyDescent="0.25">
      <c r="A7" s="24"/>
      <c r="B7" s="30"/>
      <c r="C7" s="4" t="s">
        <v>16</v>
      </c>
      <c r="D7" s="4" t="s">
        <v>13</v>
      </c>
      <c r="E7" s="4">
        <v>3</v>
      </c>
      <c r="F7" s="4">
        <v>5</v>
      </c>
      <c r="G7" s="7">
        <v>41.4</v>
      </c>
      <c r="H7" s="7">
        <f t="shared" si="0"/>
        <v>207</v>
      </c>
      <c r="I7" s="32"/>
      <c r="J7" s="5"/>
    </row>
    <row r="8" spans="1:11" x14ac:dyDescent="0.25">
      <c r="A8" s="24"/>
      <c r="B8" s="30"/>
      <c r="C8" s="4" t="s">
        <v>16</v>
      </c>
      <c r="D8" s="4" t="s">
        <v>14</v>
      </c>
      <c r="E8" s="4">
        <v>150</v>
      </c>
      <c r="F8" s="4">
        <v>250</v>
      </c>
      <c r="G8" s="7">
        <v>41.4</v>
      </c>
      <c r="H8" s="7">
        <f t="shared" si="0"/>
        <v>10350</v>
      </c>
      <c r="I8" s="32"/>
      <c r="J8" s="5"/>
      <c r="K8" s="5"/>
    </row>
    <row r="9" spans="1:11" x14ac:dyDescent="0.25">
      <c r="A9" s="24"/>
      <c r="B9" s="30"/>
      <c r="C9" s="4" t="s">
        <v>16</v>
      </c>
      <c r="D9" s="4" t="s">
        <v>15</v>
      </c>
      <c r="E9" s="4">
        <v>143</v>
      </c>
      <c r="F9" s="4">
        <v>260</v>
      </c>
      <c r="G9" s="7">
        <v>42.9</v>
      </c>
      <c r="H9" s="7">
        <f>G9*F9</f>
        <v>11154</v>
      </c>
      <c r="I9" s="32"/>
      <c r="J9" s="5"/>
      <c r="K9" s="5"/>
    </row>
    <row r="10" spans="1:11" x14ac:dyDescent="0.25">
      <c r="A10" s="24"/>
      <c r="B10" s="30"/>
      <c r="C10" s="4" t="s">
        <v>10</v>
      </c>
      <c r="D10" s="4" t="s">
        <v>12</v>
      </c>
      <c r="E10" s="4">
        <v>38</v>
      </c>
      <c r="F10" s="4">
        <v>63</v>
      </c>
      <c r="G10" s="7">
        <v>41.4</v>
      </c>
      <c r="H10" s="7">
        <f t="shared" ref="H10:H12" si="1">F10*G10</f>
        <v>2608.1999999999998</v>
      </c>
      <c r="I10" s="32"/>
      <c r="J10" s="5"/>
      <c r="K10" s="5"/>
    </row>
    <row r="11" spans="1:11" x14ac:dyDescent="0.25">
      <c r="A11" s="24"/>
      <c r="B11" s="30"/>
      <c r="C11" s="4" t="s">
        <v>10</v>
      </c>
      <c r="D11" s="4" t="s">
        <v>13</v>
      </c>
      <c r="E11" s="4">
        <v>3</v>
      </c>
      <c r="F11" s="4">
        <v>5</v>
      </c>
      <c r="G11" s="7">
        <v>41.4</v>
      </c>
      <c r="H11" s="7">
        <f t="shared" si="1"/>
        <v>207</v>
      </c>
      <c r="I11" s="32"/>
      <c r="J11" s="5"/>
      <c r="K11" s="5"/>
    </row>
    <row r="12" spans="1:11" x14ac:dyDescent="0.25">
      <c r="A12" s="24"/>
      <c r="B12" s="30"/>
      <c r="C12" s="4" t="s">
        <v>10</v>
      </c>
      <c r="D12" s="4" t="s">
        <v>14</v>
      </c>
      <c r="E12" s="4">
        <v>41</v>
      </c>
      <c r="F12" s="4">
        <v>68</v>
      </c>
      <c r="G12" s="7">
        <v>41.4</v>
      </c>
      <c r="H12" s="7">
        <f t="shared" si="1"/>
        <v>2815.2</v>
      </c>
      <c r="I12" s="32"/>
      <c r="J12" s="5"/>
      <c r="K12" s="5"/>
    </row>
    <row r="13" spans="1:11" x14ac:dyDescent="0.25">
      <c r="A13" s="24"/>
      <c r="B13" s="30"/>
      <c r="C13" s="4" t="s">
        <v>10</v>
      </c>
      <c r="D13" s="4" t="s">
        <v>15</v>
      </c>
      <c r="E13" s="4">
        <v>40</v>
      </c>
      <c r="F13" s="4">
        <v>73</v>
      </c>
      <c r="G13" s="7">
        <v>42.9</v>
      </c>
      <c r="H13" s="7">
        <f>G13*F13</f>
        <v>3131.7</v>
      </c>
      <c r="I13" s="32"/>
      <c r="J13" s="5"/>
      <c r="K13" s="5"/>
    </row>
    <row r="14" spans="1:11" x14ac:dyDescent="0.25">
      <c r="A14" s="24"/>
      <c r="B14" s="30"/>
      <c r="C14" s="4" t="s">
        <v>21</v>
      </c>
      <c r="D14" s="4" t="s">
        <v>12</v>
      </c>
      <c r="E14" s="4">
        <v>19</v>
      </c>
      <c r="F14" s="4">
        <v>32</v>
      </c>
      <c r="G14" s="7">
        <v>41.4</v>
      </c>
      <c r="H14" s="7">
        <f t="shared" ref="H14:H15" si="2">F14*G14</f>
        <v>1324.8</v>
      </c>
      <c r="I14" s="32"/>
      <c r="J14" s="5"/>
      <c r="K14" s="5"/>
    </row>
    <row r="15" spans="1:11" x14ac:dyDescent="0.25">
      <c r="A15" s="24"/>
      <c r="B15" s="30"/>
      <c r="C15" s="4" t="s">
        <v>21</v>
      </c>
      <c r="D15" s="4" t="s">
        <v>14</v>
      </c>
      <c r="E15" s="4">
        <v>30</v>
      </c>
      <c r="F15" s="4">
        <v>50</v>
      </c>
      <c r="G15" s="7">
        <v>41.4</v>
      </c>
      <c r="H15" s="7">
        <f t="shared" si="2"/>
        <v>2070</v>
      </c>
      <c r="I15" s="32"/>
      <c r="J15" s="5"/>
      <c r="K15" s="5"/>
    </row>
    <row r="16" spans="1:11" x14ac:dyDescent="0.25">
      <c r="A16" s="24"/>
      <c r="B16" s="31"/>
      <c r="C16" s="4" t="s">
        <v>21</v>
      </c>
      <c r="D16" s="4" t="s">
        <v>15</v>
      </c>
      <c r="E16" s="4">
        <v>29</v>
      </c>
      <c r="F16" s="4">
        <v>53</v>
      </c>
      <c r="G16" s="7">
        <v>42.9</v>
      </c>
      <c r="H16" s="7">
        <f>G16*F16</f>
        <v>2273.6999999999998</v>
      </c>
      <c r="I16" s="32"/>
      <c r="J16" s="5"/>
      <c r="K16" s="5"/>
    </row>
    <row r="17" spans="1:11" x14ac:dyDescent="0.25">
      <c r="A17" s="24"/>
      <c r="B17" s="26" t="s">
        <v>20</v>
      </c>
      <c r="C17" s="27"/>
      <c r="D17" s="4"/>
      <c r="E17" s="6">
        <f>SUM(E5:E16)</f>
        <v>589</v>
      </c>
      <c r="F17" s="6">
        <f t="shared" ref="F17:H17" si="3">SUM(F5:F16)</f>
        <v>987</v>
      </c>
      <c r="G17" s="6"/>
      <c r="H17" s="8">
        <f t="shared" si="3"/>
        <v>42768.799999999996</v>
      </c>
      <c r="I17" s="32"/>
    </row>
    <row r="18" spans="1:11" x14ac:dyDescent="0.25">
      <c r="A18" s="24"/>
      <c r="B18" s="29" t="s">
        <v>27</v>
      </c>
      <c r="C18" s="4" t="s">
        <v>21</v>
      </c>
      <c r="D18" s="4" t="s">
        <v>23</v>
      </c>
      <c r="E18" s="4">
        <v>3</v>
      </c>
      <c r="F18" s="4"/>
      <c r="G18" s="7">
        <v>192</v>
      </c>
      <c r="H18" s="7">
        <f>E18*G18</f>
        <v>576</v>
      </c>
      <c r="I18" s="32"/>
    </row>
    <row r="19" spans="1:11" x14ac:dyDescent="0.25">
      <c r="A19" s="24"/>
      <c r="B19" s="30"/>
      <c r="C19" s="4" t="s">
        <v>21</v>
      </c>
      <c r="D19" s="4" t="s">
        <v>17</v>
      </c>
      <c r="E19" s="4">
        <v>118</v>
      </c>
      <c r="F19" s="4"/>
      <c r="G19" s="7">
        <v>152</v>
      </c>
      <c r="H19" s="7">
        <f>E19*G19</f>
        <v>17936</v>
      </c>
      <c r="I19" s="32"/>
      <c r="J19" s="5"/>
      <c r="K19" s="5"/>
    </row>
    <row r="20" spans="1:11" x14ac:dyDescent="0.25">
      <c r="A20" s="24"/>
      <c r="B20" s="30"/>
      <c r="C20" s="4" t="s">
        <v>21</v>
      </c>
      <c r="D20" s="4" t="s">
        <v>11</v>
      </c>
      <c r="E20" s="4">
        <v>100</v>
      </c>
      <c r="F20" s="4"/>
      <c r="G20" s="7">
        <v>97</v>
      </c>
      <c r="H20" s="7">
        <f>E20*G20</f>
        <v>9700</v>
      </c>
      <c r="I20" s="32"/>
      <c r="J20" s="5"/>
      <c r="K20" s="5"/>
    </row>
    <row r="21" spans="1:11" x14ac:dyDescent="0.25">
      <c r="A21" s="24"/>
      <c r="B21" s="30"/>
      <c r="C21" s="4" t="s">
        <v>21</v>
      </c>
      <c r="D21" s="4" t="s">
        <v>26</v>
      </c>
      <c r="E21" s="4">
        <v>10</v>
      </c>
      <c r="F21" s="4"/>
      <c r="G21" s="7">
        <v>102</v>
      </c>
      <c r="H21" s="7">
        <f>E21*G21</f>
        <v>1020</v>
      </c>
      <c r="I21" s="32"/>
      <c r="J21" s="5"/>
      <c r="K21" s="5"/>
    </row>
    <row r="22" spans="1:11" x14ac:dyDescent="0.25">
      <c r="A22" s="24"/>
      <c r="B22" s="30"/>
      <c r="C22" s="4" t="s">
        <v>21</v>
      </c>
      <c r="D22" s="4" t="s">
        <v>22</v>
      </c>
      <c r="E22" s="4">
        <v>31</v>
      </c>
      <c r="F22" s="4"/>
      <c r="G22" s="7">
        <v>79</v>
      </c>
      <c r="H22" s="7">
        <f>E22*G22</f>
        <v>2449</v>
      </c>
      <c r="I22" s="32"/>
      <c r="J22" s="5"/>
      <c r="K22" s="5"/>
    </row>
    <row r="23" spans="1:11" x14ac:dyDescent="0.25">
      <c r="A23" s="24"/>
      <c r="B23" s="30"/>
      <c r="C23" s="4" t="s">
        <v>21</v>
      </c>
      <c r="D23" s="4" t="s">
        <v>12</v>
      </c>
      <c r="E23" s="4">
        <v>35</v>
      </c>
      <c r="F23" s="4">
        <v>58</v>
      </c>
      <c r="G23" s="7">
        <v>41.4</v>
      </c>
      <c r="H23" s="7">
        <f t="shared" ref="H23:H24" si="4">F23*G23</f>
        <v>2401.1999999999998</v>
      </c>
      <c r="I23" s="32"/>
      <c r="J23" s="5"/>
      <c r="K23" s="5"/>
    </row>
    <row r="24" spans="1:11" x14ac:dyDescent="0.25">
      <c r="A24" s="24"/>
      <c r="B24" s="30"/>
      <c r="C24" s="4" t="s">
        <v>21</v>
      </c>
      <c r="D24" s="4" t="s">
        <v>14</v>
      </c>
      <c r="E24" s="4">
        <v>70</v>
      </c>
      <c r="F24" s="4">
        <v>117</v>
      </c>
      <c r="G24" s="7">
        <v>41.4</v>
      </c>
      <c r="H24" s="7">
        <f t="shared" si="4"/>
        <v>4843.8</v>
      </c>
      <c r="I24" s="32"/>
      <c r="J24" s="5"/>
      <c r="K24" s="5"/>
    </row>
    <row r="25" spans="1:11" x14ac:dyDescent="0.25">
      <c r="A25" s="24"/>
      <c r="B25" s="30"/>
      <c r="C25" s="4" t="s">
        <v>21</v>
      </c>
      <c r="D25" s="4" t="s">
        <v>15</v>
      </c>
      <c r="E25" s="4">
        <v>70</v>
      </c>
      <c r="F25" s="4">
        <v>127</v>
      </c>
      <c r="G25" s="7">
        <v>42.9</v>
      </c>
      <c r="H25" s="7">
        <f>G25*F25</f>
        <v>5448.3</v>
      </c>
      <c r="I25" s="32"/>
      <c r="J25" s="5"/>
      <c r="K25" s="5"/>
    </row>
    <row r="26" spans="1:11" x14ac:dyDescent="0.25">
      <c r="A26" s="24"/>
      <c r="B26" s="30"/>
      <c r="C26" s="4" t="s">
        <v>10</v>
      </c>
      <c r="D26" s="4" t="s">
        <v>17</v>
      </c>
      <c r="E26" s="4">
        <v>11</v>
      </c>
      <c r="F26" s="4"/>
      <c r="G26" s="7">
        <v>83</v>
      </c>
      <c r="H26" s="7">
        <f>E26*G26</f>
        <v>913</v>
      </c>
      <c r="I26" s="32"/>
      <c r="J26" s="5"/>
      <c r="K26" s="5"/>
    </row>
    <row r="27" spans="1:11" x14ac:dyDescent="0.25">
      <c r="A27" s="24"/>
      <c r="B27" s="30"/>
      <c r="C27" s="4" t="s">
        <v>10</v>
      </c>
      <c r="D27" s="4" t="s">
        <v>11</v>
      </c>
      <c r="E27" s="4">
        <v>27</v>
      </c>
      <c r="F27" s="4"/>
      <c r="G27" s="7">
        <v>83</v>
      </c>
      <c r="H27" s="7">
        <f>E27*G27</f>
        <v>2241</v>
      </c>
      <c r="I27" s="32"/>
      <c r="J27" s="5"/>
      <c r="K27" s="5"/>
    </row>
    <row r="28" spans="1:11" x14ac:dyDescent="0.25">
      <c r="A28" s="24"/>
      <c r="B28" s="30"/>
      <c r="C28" s="4" t="s">
        <v>10</v>
      </c>
      <c r="D28" s="4" t="s">
        <v>12</v>
      </c>
      <c r="E28" s="4">
        <v>40</v>
      </c>
      <c r="F28" s="4">
        <v>67</v>
      </c>
      <c r="G28" s="7">
        <v>41.4</v>
      </c>
      <c r="H28" s="7">
        <f t="shared" ref="H28:H30" si="5">F28*G28</f>
        <v>2773.7999999999997</v>
      </c>
      <c r="I28" s="32"/>
      <c r="J28" s="5"/>
      <c r="K28" s="5"/>
    </row>
    <row r="29" spans="1:11" x14ac:dyDescent="0.25">
      <c r="A29" s="24"/>
      <c r="B29" s="30"/>
      <c r="C29" s="4" t="s">
        <v>10</v>
      </c>
      <c r="D29" s="4" t="s">
        <v>13</v>
      </c>
      <c r="E29" s="4">
        <v>2</v>
      </c>
      <c r="F29" s="4">
        <v>3</v>
      </c>
      <c r="G29" s="7">
        <v>41.4</v>
      </c>
      <c r="H29" s="7">
        <f t="shared" si="5"/>
        <v>124.19999999999999</v>
      </c>
      <c r="I29" s="32"/>
      <c r="J29" s="5"/>
      <c r="K29" s="5"/>
    </row>
    <row r="30" spans="1:11" x14ac:dyDescent="0.25">
      <c r="A30" s="24"/>
      <c r="B30" s="30"/>
      <c r="C30" s="4" t="s">
        <v>10</v>
      </c>
      <c r="D30" s="4" t="s">
        <v>14</v>
      </c>
      <c r="E30" s="4">
        <v>66</v>
      </c>
      <c r="F30" s="4">
        <v>110</v>
      </c>
      <c r="G30" s="7">
        <v>41.4</v>
      </c>
      <c r="H30" s="7">
        <f t="shared" si="5"/>
        <v>4554</v>
      </c>
      <c r="I30" s="32"/>
      <c r="J30" s="5"/>
      <c r="K30" s="5"/>
    </row>
    <row r="31" spans="1:11" x14ac:dyDescent="0.25">
      <c r="A31" s="24"/>
      <c r="B31" s="30"/>
      <c r="C31" s="4" t="s">
        <v>10</v>
      </c>
      <c r="D31" s="4" t="s">
        <v>15</v>
      </c>
      <c r="E31" s="4">
        <v>60</v>
      </c>
      <c r="F31" s="4">
        <v>109</v>
      </c>
      <c r="G31" s="7">
        <v>42.9</v>
      </c>
      <c r="H31" s="7">
        <f>G31*F31</f>
        <v>4676.0999999999995</v>
      </c>
      <c r="I31" s="32"/>
      <c r="J31" s="5"/>
      <c r="K31" s="5"/>
    </row>
    <row r="32" spans="1:11" x14ac:dyDescent="0.25">
      <c r="A32" s="24"/>
      <c r="B32" s="30"/>
      <c r="C32" s="4" t="s">
        <v>16</v>
      </c>
      <c r="D32" s="4" t="s">
        <v>23</v>
      </c>
      <c r="E32" s="4">
        <v>10</v>
      </c>
      <c r="F32" s="4"/>
      <c r="G32" s="7">
        <v>142</v>
      </c>
      <c r="H32" s="7">
        <f>E32*G32</f>
        <v>1420</v>
      </c>
      <c r="I32" s="32"/>
      <c r="J32" s="5"/>
      <c r="K32" s="5"/>
    </row>
    <row r="33" spans="1:11" x14ac:dyDescent="0.25">
      <c r="A33" s="24"/>
      <c r="B33" s="30"/>
      <c r="C33" s="4" t="s">
        <v>16</v>
      </c>
      <c r="D33" s="4" t="s">
        <v>17</v>
      </c>
      <c r="E33" s="4">
        <v>25</v>
      </c>
      <c r="F33" s="4"/>
      <c r="G33" s="7">
        <v>110</v>
      </c>
      <c r="H33" s="7">
        <f>E33*G33</f>
        <v>2750</v>
      </c>
      <c r="I33" s="32"/>
      <c r="J33" s="5"/>
      <c r="K33" s="5"/>
    </row>
    <row r="34" spans="1:11" x14ac:dyDescent="0.25">
      <c r="A34" s="24"/>
      <c r="B34" s="30"/>
      <c r="C34" s="4" t="s">
        <v>16</v>
      </c>
      <c r="D34" s="4" t="s">
        <v>11</v>
      </c>
      <c r="E34" s="4">
        <v>4</v>
      </c>
      <c r="F34" s="4"/>
      <c r="G34" s="7">
        <v>83</v>
      </c>
      <c r="H34" s="7">
        <f>E34*G34</f>
        <v>332</v>
      </c>
      <c r="I34" s="32"/>
      <c r="J34" s="5"/>
      <c r="K34" s="5"/>
    </row>
    <row r="35" spans="1:11" x14ac:dyDescent="0.25">
      <c r="A35" s="24"/>
      <c r="B35" s="30"/>
      <c r="C35" s="4" t="s">
        <v>16</v>
      </c>
      <c r="D35" s="4" t="s">
        <v>12</v>
      </c>
      <c r="E35" s="4">
        <v>5</v>
      </c>
      <c r="F35" s="4">
        <v>8</v>
      </c>
      <c r="G35" s="7">
        <v>41.4</v>
      </c>
      <c r="H35" s="7">
        <f t="shared" ref="H35:H36" si="6">F35*G35</f>
        <v>331.2</v>
      </c>
      <c r="I35" s="32"/>
      <c r="J35" s="5"/>
      <c r="K35" s="5"/>
    </row>
    <row r="36" spans="1:11" x14ac:dyDescent="0.25">
      <c r="A36" s="24"/>
      <c r="B36" s="30"/>
      <c r="C36" s="4" t="s">
        <v>16</v>
      </c>
      <c r="D36" s="4" t="s">
        <v>14</v>
      </c>
      <c r="E36" s="4">
        <v>15</v>
      </c>
      <c r="F36" s="4">
        <v>25</v>
      </c>
      <c r="G36" s="7">
        <v>41.4</v>
      </c>
      <c r="H36" s="7">
        <f t="shared" si="6"/>
        <v>1035</v>
      </c>
      <c r="I36" s="32"/>
      <c r="J36" s="5"/>
      <c r="K36" s="5"/>
    </row>
    <row r="37" spans="1:11" x14ac:dyDescent="0.25">
      <c r="A37" s="24"/>
      <c r="B37" s="30"/>
      <c r="C37" s="4" t="s">
        <v>16</v>
      </c>
      <c r="D37" s="4" t="s">
        <v>15</v>
      </c>
      <c r="E37" s="4">
        <v>14</v>
      </c>
      <c r="F37" s="4">
        <v>25</v>
      </c>
      <c r="G37" s="7">
        <v>42.9</v>
      </c>
      <c r="H37" s="7">
        <f>G37*F37</f>
        <v>1072.5</v>
      </c>
      <c r="I37" s="32"/>
      <c r="J37" s="5"/>
      <c r="K37" s="5"/>
    </row>
    <row r="38" spans="1:11" x14ac:dyDescent="0.25">
      <c r="A38" s="24"/>
      <c r="B38" s="26" t="s">
        <v>20</v>
      </c>
      <c r="C38" s="27"/>
      <c r="D38" s="4"/>
      <c r="E38" s="6">
        <f>SUM(E18:E37)</f>
        <v>716</v>
      </c>
      <c r="F38" s="6">
        <f t="shared" ref="F38:H38" si="7">SUM(F18:F37)</f>
        <v>649</v>
      </c>
      <c r="G38" s="6"/>
      <c r="H38" s="8">
        <f t="shared" si="7"/>
        <v>66597.100000000006</v>
      </c>
      <c r="I38" s="32"/>
    </row>
    <row r="39" spans="1:11" x14ac:dyDescent="0.25">
      <c r="A39" s="24"/>
      <c r="B39" s="29" t="s">
        <v>28</v>
      </c>
      <c r="C39" s="4" t="s">
        <v>21</v>
      </c>
      <c r="D39" s="4" t="s">
        <v>17</v>
      </c>
      <c r="E39" s="4">
        <v>2</v>
      </c>
      <c r="F39" s="4"/>
      <c r="G39" s="7">
        <v>152</v>
      </c>
      <c r="H39" s="7">
        <f>E39*G39</f>
        <v>304</v>
      </c>
      <c r="I39" s="32"/>
    </row>
    <row r="40" spans="1:11" x14ac:dyDescent="0.25">
      <c r="A40" s="24"/>
      <c r="B40" s="30"/>
      <c r="C40" s="4" t="s">
        <v>21</v>
      </c>
      <c r="D40" s="4" t="s">
        <v>11</v>
      </c>
      <c r="E40" s="4">
        <v>25</v>
      </c>
      <c r="F40" s="4"/>
      <c r="G40" s="7">
        <v>97</v>
      </c>
      <c r="H40" s="7">
        <f>E40*G40</f>
        <v>2425</v>
      </c>
      <c r="I40" s="32"/>
      <c r="J40" s="5"/>
      <c r="K40" s="5"/>
    </row>
    <row r="41" spans="1:11" x14ac:dyDescent="0.25">
      <c r="A41" s="24"/>
      <c r="B41" s="30"/>
      <c r="C41" s="4" t="s">
        <v>21</v>
      </c>
      <c r="D41" s="4" t="s">
        <v>26</v>
      </c>
      <c r="E41" s="4">
        <v>9</v>
      </c>
      <c r="F41" s="4"/>
      <c r="G41" s="7">
        <v>102</v>
      </c>
      <c r="H41" s="7">
        <f>E41*G41</f>
        <v>918</v>
      </c>
      <c r="I41" s="32"/>
      <c r="J41" s="5"/>
      <c r="K41" s="5"/>
    </row>
    <row r="42" spans="1:11" x14ac:dyDescent="0.25">
      <c r="A42" s="24"/>
      <c r="B42" s="30"/>
      <c r="C42" s="4" t="s">
        <v>21</v>
      </c>
      <c r="D42" s="4" t="s">
        <v>22</v>
      </c>
      <c r="E42" s="4">
        <v>10</v>
      </c>
      <c r="F42" s="4"/>
      <c r="G42" s="7">
        <v>79</v>
      </c>
      <c r="H42" s="7">
        <f>E42*G42</f>
        <v>790</v>
      </c>
      <c r="I42" s="32"/>
      <c r="J42" s="5"/>
      <c r="K42" s="5"/>
    </row>
    <row r="43" spans="1:11" x14ac:dyDescent="0.25">
      <c r="A43" s="24"/>
      <c r="B43" s="30"/>
      <c r="C43" s="4" t="s">
        <v>21</v>
      </c>
      <c r="D43" s="4" t="s">
        <v>12</v>
      </c>
      <c r="E43" s="4">
        <v>30</v>
      </c>
      <c r="F43" s="4">
        <v>50</v>
      </c>
      <c r="G43" s="7">
        <v>41.4</v>
      </c>
      <c r="H43" s="7">
        <f t="shared" ref="H43:H44" si="8">F43*G43</f>
        <v>2070</v>
      </c>
      <c r="I43" s="32"/>
      <c r="J43" s="5"/>
      <c r="K43" s="5"/>
    </row>
    <row r="44" spans="1:11" x14ac:dyDescent="0.25">
      <c r="A44" s="24"/>
      <c r="B44" s="30"/>
      <c r="C44" s="4" t="s">
        <v>21</v>
      </c>
      <c r="D44" s="4" t="s">
        <v>14</v>
      </c>
      <c r="E44" s="4">
        <v>40</v>
      </c>
      <c r="F44" s="4">
        <v>67</v>
      </c>
      <c r="G44" s="7">
        <v>41.4</v>
      </c>
      <c r="H44" s="7">
        <f t="shared" si="8"/>
        <v>2773.7999999999997</v>
      </c>
      <c r="I44" s="32"/>
      <c r="J44" s="5"/>
      <c r="K44" s="5"/>
    </row>
    <row r="45" spans="1:11" x14ac:dyDescent="0.25">
      <c r="A45" s="24"/>
      <c r="B45" s="30"/>
      <c r="C45" s="4" t="s">
        <v>21</v>
      </c>
      <c r="D45" s="4" t="s">
        <v>15</v>
      </c>
      <c r="E45" s="4">
        <v>40</v>
      </c>
      <c r="F45" s="4">
        <v>73</v>
      </c>
      <c r="G45" s="7">
        <v>42.9</v>
      </c>
      <c r="H45" s="7">
        <f>G45*F45</f>
        <v>3131.7</v>
      </c>
      <c r="I45" s="32"/>
      <c r="J45" s="5"/>
      <c r="K45" s="5"/>
    </row>
    <row r="46" spans="1:11" x14ac:dyDescent="0.25">
      <c r="A46" s="24"/>
      <c r="B46" s="30"/>
      <c r="C46" s="4" t="s">
        <v>16</v>
      </c>
      <c r="D46" s="4" t="s">
        <v>17</v>
      </c>
      <c r="E46" s="4">
        <v>1</v>
      </c>
      <c r="F46" s="4"/>
      <c r="G46" s="7">
        <v>110</v>
      </c>
      <c r="H46" s="7">
        <f>E46*G46</f>
        <v>110</v>
      </c>
      <c r="I46" s="32"/>
      <c r="J46" s="5"/>
      <c r="K46" s="5"/>
    </row>
    <row r="47" spans="1:11" x14ac:dyDescent="0.25">
      <c r="A47" s="24"/>
      <c r="B47" s="30"/>
      <c r="C47" s="4" t="s">
        <v>16</v>
      </c>
      <c r="D47" s="4" t="s">
        <v>11</v>
      </c>
      <c r="E47" s="4">
        <v>3</v>
      </c>
      <c r="F47" s="4"/>
      <c r="G47" s="7">
        <v>83</v>
      </c>
      <c r="H47" s="7">
        <f>E47*G47</f>
        <v>249</v>
      </c>
      <c r="I47" s="32"/>
      <c r="J47" s="5"/>
      <c r="K47" s="5"/>
    </row>
    <row r="48" spans="1:11" x14ac:dyDescent="0.25">
      <c r="A48" s="24"/>
      <c r="B48" s="30"/>
      <c r="C48" s="4" t="s">
        <v>16</v>
      </c>
      <c r="D48" s="4" t="s">
        <v>12</v>
      </c>
      <c r="E48" s="4">
        <v>3</v>
      </c>
      <c r="F48" s="4">
        <v>5</v>
      </c>
      <c r="G48" s="7">
        <v>41.4</v>
      </c>
      <c r="H48" s="7">
        <f t="shared" ref="H48:H49" si="9">F48*G48</f>
        <v>207</v>
      </c>
      <c r="I48" s="32"/>
      <c r="J48" s="5"/>
      <c r="K48" s="5"/>
    </row>
    <row r="49" spans="1:11" x14ac:dyDescent="0.25">
      <c r="A49" s="24"/>
      <c r="B49" s="30"/>
      <c r="C49" s="4" t="s">
        <v>16</v>
      </c>
      <c r="D49" s="4" t="s">
        <v>14</v>
      </c>
      <c r="E49" s="4">
        <v>8</v>
      </c>
      <c r="F49" s="4">
        <v>13</v>
      </c>
      <c r="G49" s="7">
        <v>41.4</v>
      </c>
      <c r="H49" s="7">
        <f t="shared" si="9"/>
        <v>538.19999999999993</v>
      </c>
      <c r="I49" s="32"/>
      <c r="J49" s="5"/>
      <c r="K49" s="5"/>
    </row>
    <row r="50" spans="1:11" x14ac:dyDescent="0.25">
      <c r="A50" s="24"/>
      <c r="B50" s="30"/>
      <c r="C50" s="4" t="s">
        <v>16</v>
      </c>
      <c r="D50" s="4" t="s">
        <v>15</v>
      </c>
      <c r="E50" s="4">
        <v>7</v>
      </c>
      <c r="F50" s="4">
        <v>13</v>
      </c>
      <c r="G50" s="7">
        <v>42.9</v>
      </c>
      <c r="H50" s="7">
        <f>G50*F50</f>
        <v>557.69999999999993</v>
      </c>
      <c r="I50" s="32"/>
      <c r="J50" s="5"/>
      <c r="K50" s="5"/>
    </row>
    <row r="51" spans="1:11" x14ac:dyDescent="0.25">
      <c r="A51" s="24"/>
      <c r="B51" s="30"/>
      <c r="C51" s="4" t="s">
        <v>10</v>
      </c>
      <c r="D51" s="4" t="s">
        <v>17</v>
      </c>
      <c r="E51" s="4">
        <v>4</v>
      </c>
      <c r="F51" s="4"/>
      <c r="G51" s="7">
        <v>83</v>
      </c>
      <c r="H51" s="7">
        <f>E51*G51</f>
        <v>332</v>
      </c>
      <c r="I51" s="32"/>
      <c r="J51" s="5"/>
      <c r="K51" s="5"/>
    </row>
    <row r="52" spans="1:11" x14ac:dyDescent="0.25">
      <c r="A52" s="24"/>
      <c r="B52" s="30"/>
      <c r="C52" s="4" t="s">
        <v>10</v>
      </c>
      <c r="D52" s="4" t="s">
        <v>11</v>
      </c>
      <c r="E52" s="4">
        <v>15</v>
      </c>
      <c r="F52" s="4"/>
      <c r="G52" s="7">
        <v>83</v>
      </c>
      <c r="H52" s="7">
        <f>E52*G52</f>
        <v>1245</v>
      </c>
      <c r="I52" s="32"/>
      <c r="J52" s="5"/>
      <c r="K52" s="5"/>
    </row>
    <row r="53" spans="1:11" x14ac:dyDescent="0.25">
      <c r="A53" s="24"/>
      <c r="B53" s="30"/>
      <c r="C53" s="4" t="s">
        <v>10</v>
      </c>
      <c r="D53" s="4" t="s">
        <v>12</v>
      </c>
      <c r="E53" s="4">
        <v>22</v>
      </c>
      <c r="F53" s="4">
        <v>37</v>
      </c>
      <c r="G53" s="7">
        <v>41.4</v>
      </c>
      <c r="H53" s="7">
        <f t="shared" ref="H53:H55" si="10">F53*G53</f>
        <v>1531.8</v>
      </c>
      <c r="I53" s="32"/>
      <c r="J53" s="5"/>
      <c r="K53" s="5"/>
    </row>
    <row r="54" spans="1:11" x14ac:dyDescent="0.25">
      <c r="A54" s="24"/>
      <c r="B54" s="30"/>
      <c r="C54" s="4" t="s">
        <v>10</v>
      </c>
      <c r="D54" s="4" t="s">
        <v>13</v>
      </c>
      <c r="E54" s="4">
        <v>1</v>
      </c>
      <c r="F54" s="4">
        <v>2</v>
      </c>
      <c r="G54" s="7">
        <v>41.4</v>
      </c>
      <c r="H54" s="7">
        <f t="shared" si="10"/>
        <v>82.8</v>
      </c>
      <c r="I54" s="32"/>
      <c r="J54" s="5"/>
      <c r="K54" s="5"/>
    </row>
    <row r="55" spans="1:11" x14ac:dyDescent="0.25">
      <c r="A55" s="24"/>
      <c r="B55" s="30"/>
      <c r="C55" s="4" t="s">
        <v>10</v>
      </c>
      <c r="D55" s="4" t="s">
        <v>14</v>
      </c>
      <c r="E55" s="4">
        <v>56</v>
      </c>
      <c r="F55" s="4">
        <v>93</v>
      </c>
      <c r="G55" s="7">
        <v>41.4</v>
      </c>
      <c r="H55" s="7">
        <f t="shared" si="10"/>
        <v>3850.2</v>
      </c>
      <c r="I55" s="32"/>
      <c r="J55" s="5"/>
      <c r="K55" s="5"/>
    </row>
    <row r="56" spans="1:11" x14ac:dyDescent="0.25">
      <c r="A56" s="24"/>
      <c r="B56" s="30"/>
      <c r="C56" s="4" t="s">
        <v>10</v>
      </c>
      <c r="D56" s="4" t="s">
        <v>15</v>
      </c>
      <c r="E56" s="4">
        <v>50</v>
      </c>
      <c r="F56" s="4">
        <v>91</v>
      </c>
      <c r="G56" s="7">
        <v>42.9</v>
      </c>
      <c r="H56" s="7">
        <f>G56*F56</f>
        <v>3903.9</v>
      </c>
      <c r="I56" s="32"/>
      <c r="J56" s="5"/>
      <c r="K56" s="5"/>
    </row>
    <row r="57" spans="1:11" x14ac:dyDescent="0.25">
      <c r="A57" s="24"/>
      <c r="B57" s="30"/>
      <c r="C57" s="4" t="s">
        <v>18</v>
      </c>
      <c r="D57" s="4" t="s">
        <v>14</v>
      </c>
      <c r="E57" s="4">
        <v>3</v>
      </c>
      <c r="F57" s="4">
        <v>5</v>
      </c>
      <c r="G57" s="7">
        <v>41.4</v>
      </c>
      <c r="H57" s="7">
        <f t="shared" ref="H57:H58" si="11">F57*G57</f>
        <v>207</v>
      </c>
      <c r="I57" s="32"/>
      <c r="J57" s="5"/>
      <c r="K57" s="5"/>
    </row>
    <row r="58" spans="1:11" x14ac:dyDescent="0.25">
      <c r="A58" s="24"/>
      <c r="B58" s="30"/>
      <c r="C58" s="4" t="s">
        <v>19</v>
      </c>
      <c r="D58" s="4" t="s">
        <v>14</v>
      </c>
      <c r="E58" s="4">
        <v>5</v>
      </c>
      <c r="F58" s="4">
        <v>8</v>
      </c>
      <c r="G58" s="7">
        <v>27</v>
      </c>
      <c r="H58" s="7">
        <f t="shared" si="11"/>
        <v>216</v>
      </c>
      <c r="I58" s="32"/>
      <c r="J58" s="5"/>
      <c r="K58" s="5"/>
    </row>
    <row r="59" spans="1:11" x14ac:dyDescent="0.25">
      <c r="A59" s="24"/>
      <c r="B59" s="26" t="s">
        <v>20</v>
      </c>
      <c r="C59" s="27"/>
      <c r="D59" s="4"/>
      <c r="E59" s="6">
        <f>SUM(E39:E58)</f>
        <v>334</v>
      </c>
      <c r="F59" s="6">
        <f t="shared" ref="F59:H59" si="12">SUM(F39:F58)</f>
        <v>457</v>
      </c>
      <c r="G59" s="6"/>
      <c r="H59" s="8">
        <f t="shared" si="12"/>
        <v>25443.100000000002</v>
      </c>
      <c r="I59" s="32"/>
    </row>
    <row r="60" spans="1:11" x14ac:dyDescent="0.25">
      <c r="A60" s="25"/>
      <c r="B60" s="26" t="s">
        <v>24</v>
      </c>
      <c r="C60" s="28"/>
      <c r="D60" s="27"/>
      <c r="E60" s="6">
        <f>SUM(E59,E38,E17)</f>
        <v>1639</v>
      </c>
      <c r="F60" s="6">
        <f t="shared" ref="F60:H60" si="13">SUM(F59,F38,F17)</f>
        <v>2093</v>
      </c>
      <c r="G60" s="6"/>
      <c r="H60" s="8">
        <f t="shared" si="13"/>
        <v>134809</v>
      </c>
      <c r="I60" s="33"/>
      <c r="J60" s="21"/>
    </row>
    <row r="61" spans="1:11" x14ac:dyDescent="0.25">
      <c r="H61" s="21"/>
      <c r="J61" s="21"/>
    </row>
    <row r="62" spans="1:11" x14ac:dyDescent="0.25">
      <c r="H62" s="21"/>
      <c r="I62" s="21"/>
      <c r="J62" s="21"/>
    </row>
  </sheetData>
  <autoFilter ref="A4:I62" xr:uid="{00000000-0009-0000-0000-000000000000}"/>
  <mergeCells count="12">
    <mergeCell ref="A1:I1"/>
    <mergeCell ref="A2:I2"/>
    <mergeCell ref="A3:I3"/>
    <mergeCell ref="A5:A60"/>
    <mergeCell ref="B17:C17"/>
    <mergeCell ref="B60:D60"/>
    <mergeCell ref="B18:B37"/>
    <mergeCell ref="B38:C38"/>
    <mergeCell ref="B39:B58"/>
    <mergeCell ref="B59:C59"/>
    <mergeCell ref="B5:B16"/>
    <mergeCell ref="I5:I60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topLeftCell="A46" zoomScale="90" zoomScaleNormal="90" workbookViewId="0">
      <selection activeCell="A5" sqref="A5:A60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1" ht="15.75" customHeight="1" x14ac:dyDescent="0.3">
      <c r="A1" s="22" t="s">
        <v>50</v>
      </c>
      <c r="B1" s="22"/>
      <c r="C1" s="22"/>
      <c r="D1" s="22"/>
      <c r="E1" s="22"/>
      <c r="F1" s="22"/>
      <c r="G1" s="22"/>
      <c r="H1" s="22"/>
      <c r="I1" s="22"/>
    </row>
    <row r="2" spans="1:11" ht="15.75" customHeight="1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11" ht="15.75" customHeight="1" x14ac:dyDescent="0.3">
      <c r="A3" s="23" t="s">
        <v>25</v>
      </c>
      <c r="B3" s="23"/>
      <c r="C3" s="23"/>
      <c r="D3" s="23"/>
      <c r="E3" s="23"/>
      <c r="F3" s="23"/>
      <c r="G3" s="23"/>
      <c r="H3" s="23"/>
      <c r="I3" s="23"/>
    </row>
    <row r="4" spans="1:11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46</v>
      </c>
      <c r="H4" s="2" t="s">
        <v>47</v>
      </c>
      <c r="I4" s="2" t="s">
        <v>9</v>
      </c>
    </row>
    <row r="5" spans="1:11" x14ac:dyDescent="0.25">
      <c r="A5" s="24" t="s">
        <v>51</v>
      </c>
      <c r="B5" s="29" t="s">
        <v>29</v>
      </c>
      <c r="C5" s="4" t="s">
        <v>16</v>
      </c>
      <c r="D5" s="4" t="s">
        <v>11</v>
      </c>
      <c r="E5" s="4">
        <v>16</v>
      </c>
      <c r="F5" s="4"/>
      <c r="G5" s="7"/>
      <c r="H5" s="7">
        <f>E5*G5</f>
        <v>0</v>
      </c>
      <c r="I5" s="34"/>
      <c r="J5" s="5"/>
      <c r="K5" s="5"/>
    </row>
    <row r="6" spans="1:11" x14ac:dyDescent="0.25">
      <c r="A6" s="24"/>
      <c r="B6" s="30"/>
      <c r="C6" s="4" t="s">
        <v>16</v>
      </c>
      <c r="D6" s="4" t="s">
        <v>12</v>
      </c>
      <c r="E6" s="4">
        <v>77</v>
      </c>
      <c r="F6" s="4">
        <v>128</v>
      </c>
      <c r="G6" s="7"/>
      <c r="H6" s="7">
        <f t="shared" ref="H6:H8" si="0">F6*G6</f>
        <v>0</v>
      </c>
      <c r="I6" s="34"/>
      <c r="J6" s="5"/>
      <c r="K6" s="5"/>
    </row>
    <row r="7" spans="1:11" x14ac:dyDescent="0.25">
      <c r="A7" s="24"/>
      <c r="B7" s="30"/>
      <c r="C7" s="4" t="s">
        <v>16</v>
      </c>
      <c r="D7" s="4" t="s">
        <v>13</v>
      </c>
      <c r="E7" s="4">
        <v>3</v>
      </c>
      <c r="F7" s="4">
        <v>5</v>
      </c>
      <c r="G7" s="7"/>
      <c r="H7" s="7">
        <f t="shared" si="0"/>
        <v>0</v>
      </c>
      <c r="I7" s="34"/>
      <c r="J7" s="5"/>
    </row>
    <row r="8" spans="1:11" x14ac:dyDescent="0.25">
      <c r="A8" s="24"/>
      <c r="B8" s="30"/>
      <c r="C8" s="4" t="s">
        <v>16</v>
      </c>
      <c r="D8" s="4" t="s">
        <v>14</v>
      </c>
      <c r="E8" s="4">
        <v>150</v>
      </c>
      <c r="F8" s="4">
        <v>250</v>
      </c>
      <c r="G8" s="7"/>
      <c r="H8" s="7">
        <f t="shared" si="0"/>
        <v>0</v>
      </c>
      <c r="I8" s="34"/>
      <c r="J8" s="5"/>
      <c r="K8" s="5"/>
    </row>
    <row r="9" spans="1:11" x14ac:dyDescent="0.25">
      <c r="A9" s="24"/>
      <c r="B9" s="30"/>
      <c r="C9" s="4" t="s">
        <v>16</v>
      </c>
      <c r="D9" s="4" t="s">
        <v>15</v>
      </c>
      <c r="E9" s="4">
        <v>143</v>
      </c>
      <c r="F9" s="4">
        <v>260</v>
      </c>
      <c r="G9" s="7"/>
      <c r="H9" s="7">
        <f>G9*F9</f>
        <v>0</v>
      </c>
      <c r="I9" s="34"/>
      <c r="J9" s="5"/>
      <c r="K9" s="5"/>
    </row>
    <row r="10" spans="1:11" x14ac:dyDescent="0.25">
      <c r="A10" s="24"/>
      <c r="B10" s="30"/>
      <c r="C10" s="4" t="s">
        <v>10</v>
      </c>
      <c r="D10" s="4" t="s">
        <v>12</v>
      </c>
      <c r="E10" s="4">
        <v>38</v>
      </c>
      <c r="F10" s="4">
        <v>63</v>
      </c>
      <c r="G10" s="7"/>
      <c r="H10" s="7">
        <f t="shared" ref="H10:H12" si="1">F10*G10</f>
        <v>0</v>
      </c>
      <c r="I10" s="34"/>
      <c r="J10" s="5"/>
      <c r="K10" s="5"/>
    </row>
    <row r="11" spans="1:11" x14ac:dyDescent="0.25">
      <c r="A11" s="24"/>
      <c r="B11" s="30"/>
      <c r="C11" s="4" t="s">
        <v>10</v>
      </c>
      <c r="D11" s="4" t="s">
        <v>13</v>
      </c>
      <c r="E11" s="4">
        <v>3</v>
      </c>
      <c r="F11" s="4">
        <v>5</v>
      </c>
      <c r="G11" s="7"/>
      <c r="H11" s="7">
        <f t="shared" si="1"/>
        <v>0</v>
      </c>
      <c r="I11" s="34"/>
      <c r="J11" s="5"/>
      <c r="K11" s="5"/>
    </row>
    <row r="12" spans="1:11" x14ac:dyDescent="0.25">
      <c r="A12" s="24"/>
      <c r="B12" s="30"/>
      <c r="C12" s="4" t="s">
        <v>10</v>
      </c>
      <c r="D12" s="4" t="s">
        <v>14</v>
      </c>
      <c r="E12" s="4">
        <v>41</v>
      </c>
      <c r="F12" s="4">
        <v>68</v>
      </c>
      <c r="G12" s="7"/>
      <c r="H12" s="7">
        <f t="shared" si="1"/>
        <v>0</v>
      </c>
      <c r="I12" s="34"/>
      <c r="J12" s="5"/>
      <c r="K12" s="5"/>
    </row>
    <row r="13" spans="1:11" x14ac:dyDescent="0.25">
      <c r="A13" s="24"/>
      <c r="B13" s="30"/>
      <c r="C13" s="4" t="s">
        <v>10</v>
      </c>
      <c r="D13" s="4" t="s">
        <v>15</v>
      </c>
      <c r="E13" s="4">
        <v>40</v>
      </c>
      <c r="F13" s="4">
        <v>73</v>
      </c>
      <c r="G13" s="7"/>
      <c r="H13" s="7">
        <f>G13*F13</f>
        <v>0</v>
      </c>
      <c r="I13" s="34"/>
      <c r="J13" s="5"/>
      <c r="K13" s="5"/>
    </row>
    <row r="14" spans="1:11" x14ac:dyDescent="0.25">
      <c r="A14" s="24"/>
      <c r="B14" s="30"/>
      <c r="C14" s="4" t="s">
        <v>21</v>
      </c>
      <c r="D14" s="4" t="s">
        <v>12</v>
      </c>
      <c r="E14" s="4">
        <v>19</v>
      </c>
      <c r="F14" s="4">
        <v>32</v>
      </c>
      <c r="G14" s="7"/>
      <c r="H14" s="7">
        <f t="shared" ref="H14:H15" si="2">F14*G14</f>
        <v>0</v>
      </c>
      <c r="I14" s="34"/>
      <c r="J14" s="5"/>
      <c r="K14" s="5"/>
    </row>
    <row r="15" spans="1:11" x14ac:dyDescent="0.25">
      <c r="A15" s="24"/>
      <c r="B15" s="30"/>
      <c r="C15" s="4" t="s">
        <v>21</v>
      </c>
      <c r="D15" s="4" t="s">
        <v>14</v>
      </c>
      <c r="E15" s="4">
        <v>30</v>
      </c>
      <c r="F15" s="4">
        <v>50</v>
      </c>
      <c r="G15" s="7"/>
      <c r="H15" s="7">
        <f t="shared" si="2"/>
        <v>0</v>
      </c>
      <c r="I15" s="34"/>
      <c r="J15" s="5"/>
      <c r="K15" s="5"/>
    </row>
    <row r="16" spans="1:11" x14ac:dyDescent="0.25">
      <c r="A16" s="24"/>
      <c r="B16" s="31"/>
      <c r="C16" s="4" t="s">
        <v>21</v>
      </c>
      <c r="D16" s="4" t="s">
        <v>15</v>
      </c>
      <c r="E16" s="4">
        <v>29</v>
      </c>
      <c r="F16" s="4">
        <v>53</v>
      </c>
      <c r="G16" s="7"/>
      <c r="H16" s="7">
        <f>G16*F16</f>
        <v>0</v>
      </c>
      <c r="I16" s="34"/>
      <c r="J16" s="5"/>
      <c r="K16" s="5"/>
    </row>
    <row r="17" spans="1:11" x14ac:dyDescent="0.25">
      <c r="A17" s="24"/>
      <c r="B17" s="26" t="s">
        <v>20</v>
      </c>
      <c r="C17" s="27"/>
      <c r="D17" s="4"/>
      <c r="E17" s="6">
        <f>SUM(E5:E16)</f>
        <v>589</v>
      </c>
      <c r="F17" s="6">
        <f t="shared" ref="F17:H17" si="3">SUM(F5:F16)</f>
        <v>987</v>
      </c>
      <c r="G17" s="6"/>
      <c r="H17" s="8">
        <f t="shared" si="3"/>
        <v>0</v>
      </c>
      <c r="I17" s="34"/>
    </row>
    <row r="18" spans="1:11" x14ac:dyDescent="0.25">
      <c r="A18" s="24"/>
      <c r="B18" s="29" t="s">
        <v>27</v>
      </c>
      <c r="C18" s="4" t="s">
        <v>21</v>
      </c>
      <c r="D18" s="4" t="s">
        <v>23</v>
      </c>
      <c r="E18" s="4">
        <v>3</v>
      </c>
      <c r="F18" s="4"/>
      <c r="G18" s="4"/>
      <c r="H18" s="7">
        <f>E18*G18</f>
        <v>0</v>
      </c>
      <c r="I18" s="34"/>
    </row>
    <row r="19" spans="1:11" x14ac:dyDescent="0.25">
      <c r="A19" s="24"/>
      <c r="B19" s="30"/>
      <c r="C19" s="4" t="s">
        <v>21</v>
      </c>
      <c r="D19" s="4" t="s">
        <v>17</v>
      </c>
      <c r="E19" s="4">
        <v>118</v>
      </c>
      <c r="F19" s="4"/>
      <c r="G19" s="7"/>
      <c r="H19" s="7">
        <f>E19*G19</f>
        <v>0</v>
      </c>
      <c r="I19" s="34"/>
      <c r="J19" s="5"/>
      <c r="K19" s="5"/>
    </row>
    <row r="20" spans="1:11" x14ac:dyDescent="0.25">
      <c r="A20" s="24"/>
      <c r="B20" s="30"/>
      <c r="C20" s="4" t="s">
        <v>21</v>
      </c>
      <c r="D20" s="4" t="s">
        <v>11</v>
      </c>
      <c r="E20" s="4">
        <v>100</v>
      </c>
      <c r="F20" s="4"/>
      <c r="G20" s="7"/>
      <c r="H20" s="7">
        <f>E20*G20</f>
        <v>0</v>
      </c>
      <c r="I20" s="34"/>
      <c r="J20" s="5"/>
      <c r="K20" s="5"/>
    </row>
    <row r="21" spans="1:11" x14ac:dyDescent="0.25">
      <c r="A21" s="24"/>
      <c r="B21" s="30"/>
      <c r="C21" s="4" t="s">
        <v>21</v>
      </c>
      <c r="D21" s="4" t="s">
        <v>26</v>
      </c>
      <c r="E21" s="4">
        <v>10</v>
      </c>
      <c r="F21" s="4"/>
      <c r="G21" s="7"/>
      <c r="H21" s="7">
        <f>E21*G21</f>
        <v>0</v>
      </c>
      <c r="I21" s="34"/>
      <c r="J21" s="5"/>
      <c r="K21" s="5"/>
    </row>
    <row r="22" spans="1:11" x14ac:dyDescent="0.25">
      <c r="A22" s="24"/>
      <c r="B22" s="30"/>
      <c r="C22" s="4" t="s">
        <v>21</v>
      </c>
      <c r="D22" s="4" t="s">
        <v>22</v>
      </c>
      <c r="E22" s="4">
        <v>31</v>
      </c>
      <c r="F22" s="4"/>
      <c r="G22" s="7"/>
      <c r="H22" s="7">
        <f>E22*G22</f>
        <v>0</v>
      </c>
      <c r="I22" s="34"/>
      <c r="J22" s="5"/>
      <c r="K22" s="5"/>
    </row>
    <row r="23" spans="1:11" x14ac:dyDescent="0.25">
      <c r="A23" s="24"/>
      <c r="B23" s="30"/>
      <c r="C23" s="4" t="s">
        <v>21</v>
      </c>
      <c r="D23" s="4" t="s">
        <v>12</v>
      </c>
      <c r="E23" s="4">
        <v>35</v>
      </c>
      <c r="F23" s="4">
        <v>58</v>
      </c>
      <c r="G23" s="7"/>
      <c r="H23" s="7">
        <f t="shared" ref="H23:H24" si="4">F23*G23</f>
        <v>0</v>
      </c>
      <c r="I23" s="34"/>
      <c r="J23" s="5"/>
      <c r="K23" s="5"/>
    </row>
    <row r="24" spans="1:11" x14ac:dyDescent="0.25">
      <c r="A24" s="24"/>
      <c r="B24" s="30"/>
      <c r="C24" s="4" t="s">
        <v>21</v>
      </c>
      <c r="D24" s="4" t="s">
        <v>14</v>
      </c>
      <c r="E24" s="4">
        <v>70</v>
      </c>
      <c r="F24" s="4">
        <v>117</v>
      </c>
      <c r="G24" s="7"/>
      <c r="H24" s="7">
        <f t="shared" si="4"/>
        <v>0</v>
      </c>
      <c r="I24" s="34"/>
      <c r="J24" s="5"/>
      <c r="K24" s="5"/>
    </row>
    <row r="25" spans="1:11" x14ac:dyDescent="0.25">
      <c r="A25" s="24"/>
      <c r="B25" s="30"/>
      <c r="C25" s="4" t="s">
        <v>21</v>
      </c>
      <c r="D25" s="4" t="s">
        <v>15</v>
      </c>
      <c r="E25" s="4">
        <v>70</v>
      </c>
      <c r="F25" s="4">
        <v>127</v>
      </c>
      <c r="G25" s="7"/>
      <c r="H25" s="7">
        <f>G25*F25</f>
        <v>0</v>
      </c>
      <c r="I25" s="34"/>
      <c r="J25" s="5"/>
      <c r="K25" s="5"/>
    </row>
    <row r="26" spans="1:11" x14ac:dyDescent="0.25">
      <c r="A26" s="24"/>
      <c r="B26" s="30"/>
      <c r="C26" s="4" t="s">
        <v>10</v>
      </c>
      <c r="D26" s="4" t="s">
        <v>17</v>
      </c>
      <c r="E26" s="4">
        <v>11</v>
      </c>
      <c r="F26" s="4"/>
      <c r="G26" s="7"/>
      <c r="H26" s="7">
        <f>E26*G26</f>
        <v>0</v>
      </c>
      <c r="I26" s="34"/>
      <c r="J26" s="5"/>
      <c r="K26" s="5"/>
    </row>
    <row r="27" spans="1:11" x14ac:dyDescent="0.25">
      <c r="A27" s="24"/>
      <c r="B27" s="30"/>
      <c r="C27" s="4" t="s">
        <v>10</v>
      </c>
      <c r="D27" s="4" t="s">
        <v>11</v>
      </c>
      <c r="E27" s="4">
        <v>27</v>
      </c>
      <c r="F27" s="4"/>
      <c r="G27" s="7"/>
      <c r="H27" s="7">
        <f>E27*G27</f>
        <v>0</v>
      </c>
      <c r="I27" s="34"/>
      <c r="J27" s="5"/>
      <c r="K27" s="5"/>
    </row>
    <row r="28" spans="1:11" x14ac:dyDescent="0.25">
      <c r="A28" s="24"/>
      <c r="B28" s="30"/>
      <c r="C28" s="4" t="s">
        <v>10</v>
      </c>
      <c r="D28" s="4" t="s">
        <v>12</v>
      </c>
      <c r="E28" s="4">
        <v>40</v>
      </c>
      <c r="F28" s="4">
        <v>67</v>
      </c>
      <c r="G28" s="7"/>
      <c r="H28" s="7">
        <f t="shared" ref="H28:H30" si="5">F28*G28</f>
        <v>0</v>
      </c>
      <c r="I28" s="34"/>
      <c r="J28" s="5"/>
      <c r="K28" s="5"/>
    </row>
    <row r="29" spans="1:11" x14ac:dyDescent="0.25">
      <c r="A29" s="24"/>
      <c r="B29" s="30"/>
      <c r="C29" s="4" t="s">
        <v>10</v>
      </c>
      <c r="D29" s="4" t="s">
        <v>13</v>
      </c>
      <c r="E29" s="4">
        <v>2</v>
      </c>
      <c r="F29" s="4">
        <v>3</v>
      </c>
      <c r="G29" s="7"/>
      <c r="H29" s="7">
        <f t="shared" si="5"/>
        <v>0</v>
      </c>
      <c r="I29" s="34"/>
      <c r="J29" s="5"/>
      <c r="K29" s="5"/>
    </row>
    <row r="30" spans="1:11" x14ac:dyDescent="0.25">
      <c r="A30" s="24"/>
      <c r="B30" s="30"/>
      <c r="C30" s="4" t="s">
        <v>10</v>
      </c>
      <c r="D30" s="4" t="s">
        <v>14</v>
      </c>
      <c r="E30" s="4">
        <v>66</v>
      </c>
      <c r="F30" s="4">
        <v>110</v>
      </c>
      <c r="G30" s="7"/>
      <c r="H30" s="7">
        <f t="shared" si="5"/>
        <v>0</v>
      </c>
      <c r="I30" s="34"/>
      <c r="J30" s="5"/>
      <c r="K30" s="5"/>
    </row>
    <row r="31" spans="1:11" x14ac:dyDescent="0.25">
      <c r="A31" s="24"/>
      <c r="B31" s="30"/>
      <c r="C31" s="4" t="s">
        <v>10</v>
      </c>
      <c r="D31" s="4" t="s">
        <v>15</v>
      </c>
      <c r="E31" s="4">
        <v>60</v>
      </c>
      <c r="F31" s="4">
        <v>109</v>
      </c>
      <c r="G31" s="7"/>
      <c r="H31" s="7">
        <f>G31*F31</f>
        <v>0</v>
      </c>
      <c r="I31" s="34"/>
      <c r="J31" s="5"/>
      <c r="K31" s="5"/>
    </row>
    <row r="32" spans="1:11" x14ac:dyDescent="0.25">
      <c r="A32" s="24"/>
      <c r="B32" s="30"/>
      <c r="C32" s="4" t="s">
        <v>16</v>
      </c>
      <c r="D32" s="4" t="s">
        <v>23</v>
      </c>
      <c r="E32" s="4">
        <v>10</v>
      </c>
      <c r="F32" s="4"/>
      <c r="G32" s="4"/>
      <c r="H32" s="7">
        <f>E32*G32</f>
        <v>0</v>
      </c>
      <c r="I32" s="34"/>
      <c r="J32" s="5"/>
      <c r="K32" s="5"/>
    </row>
    <row r="33" spans="1:11" x14ac:dyDescent="0.25">
      <c r="A33" s="24"/>
      <c r="B33" s="30"/>
      <c r="C33" s="4" t="s">
        <v>16</v>
      </c>
      <c r="D33" s="4" t="s">
        <v>17</v>
      </c>
      <c r="E33" s="4">
        <v>25</v>
      </c>
      <c r="F33" s="4"/>
      <c r="G33" s="7"/>
      <c r="H33" s="7">
        <f>E33*G33</f>
        <v>0</v>
      </c>
      <c r="I33" s="34"/>
      <c r="J33" s="5"/>
      <c r="K33" s="5"/>
    </row>
    <row r="34" spans="1:11" x14ac:dyDescent="0.25">
      <c r="A34" s="24"/>
      <c r="B34" s="30"/>
      <c r="C34" s="4" t="s">
        <v>16</v>
      </c>
      <c r="D34" s="4" t="s">
        <v>11</v>
      </c>
      <c r="E34" s="4">
        <v>4</v>
      </c>
      <c r="F34" s="4"/>
      <c r="G34" s="7"/>
      <c r="H34" s="7">
        <f>E34*G34</f>
        <v>0</v>
      </c>
      <c r="I34" s="34"/>
      <c r="J34" s="5"/>
      <c r="K34" s="5"/>
    </row>
    <row r="35" spans="1:11" x14ac:dyDescent="0.25">
      <c r="A35" s="24"/>
      <c r="B35" s="30"/>
      <c r="C35" s="4" t="s">
        <v>16</v>
      </c>
      <c r="D35" s="4" t="s">
        <v>12</v>
      </c>
      <c r="E35" s="4">
        <v>5</v>
      </c>
      <c r="F35" s="4">
        <v>8</v>
      </c>
      <c r="G35" s="7"/>
      <c r="H35" s="7">
        <f t="shared" ref="H35:H36" si="6">F35*G35</f>
        <v>0</v>
      </c>
      <c r="I35" s="34"/>
      <c r="J35" s="5"/>
      <c r="K35" s="5"/>
    </row>
    <row r="36" spans="1:11" x14ac:dyDescent="0.25">
      <c r="A36" s="24"/>
      <c r="B36" s="30"/>
      <c r="C36" s="4" t="s">
        <v>16</v>
      </c>
      <c r="D36" s="4" t="s">
        <v>14</v>
      </c>
      <c r="E36" s="4">
        <v>15</v>
      </c>
      <c r="F36" s="4">
        <v>25</v>
      </c>
      <c r="G36" s="7"/>
      <c r="H36" s="7">
        <f t="shared" si="6"/>
        <v>0</v>
      </c>
      <c r="I36" s="34"/>
      <c r="J36" s="5"/>
      <c r="K36" s="5"/>
    </row>
    <row r="37" spans="1:11" x14ac:dyDescent="0.25">
      <c r="A37" s="24"/>
      <c r="B37" s="30"/>
      <c r="C37" s="4" t="s">
        <v>16</v>
      </c>
      <c r="D37" s="4" t="s">
        <v>15</v>
      </c>
      <c r="E37" s="4">
        <v>14</v>
      </c>
      <c r="F37" s="4">
        <v>25</v>
      </c>
      <c r="G37" s="7"/>
      <c r="H37" s="7">
        <f>G37*F37</f>
        <v>0</v>
      </c>
      <c r="I37" s="34"/>
      <c r="J37" s="5"/>
      <c r="K37" s="5"/>
    </row>
    <row r="38" spans="1:11" x14ac:dyDescent="0.25">
      <c r="A38" s="24"/>
      <c r="B38" s="26" t="s">
        <v>20</v>
      </c>
      <c r="C38" s="27"/>
      <c r="D38" s="4"/>
      <c r="E38" s="6">
        <f>SUM(E18:E37)</f>
        <v>716</v>
      </c>
      <c r="F38" s="6">
        <f t="shared" ref="F38:H38" si="7">SUM(F18:F37)</f>
        <v>649</v>
      </c>
      <c r="G38" s="6"/>
      <c r="H38" s="8">
        <f t="shared" si="7"/>
        <v>0</v>
      </c>
      <c r="I38" s="34"/>
    </row>
    <row r="39" spans="1:11" x14ac:dyDescent="0.25">
      <c r="A39" s="24"/>
      <c r="B39" s="29" t="s">
        <v>28</v>
      </c>
      <c r="C39" s="4" t="s">
        <v>21</v>
      </c>
      <c r="D39" s="4" t="s">
        <v>17</v>
      </c>
      <c r="E39" s="4">
        <v>2</v>
      </c>
      <c r="F39" s="4"/>
      <c r="G39" s="7"/>
      <c r="H39" s="7">
        <f>E39*G39</f>
        <v>0</v>
      </c>
      <c r="I39" s="34"/>
    </row>
    <row r="40" spans="1:11" x14ac:dyDescent="0.25">
      <c r="A40" s="24"/>
      <c r="B40" s="30"/>
      <c r="C40" s="4" t="s">
        <v>21</v>
      </c>
      <c r="D40" s="4" t="s">
        <v>11</v>
      </c>
      <c r="E40" s="4">
        <v>25</v>
      </c>
      <c r="F40" s="4"/>
      <c r="G40" s="7"/>
      <c r="H40" s="7">
        <f>E40*G40</f>
        <v>0</v>
      </c>
      <c r="I40" s="34"/>
      <c r="J40" s="5"/>
      <c r="K40" s="5"/>
    </row>
    <row r="41" spans="1:11" x14ac:dyDescent="0.25">
      <c r="A41" s="24"/>
      <c r="B41" s="30"/>
      <c r="C41" s="4" t="s">
        <v>21</v>
      </c>
      <c r="D41" s="4" t="s">
        <v>26</v>
      </c>
      <c r="E41" s="4">
        <v>9</v>
      </c>
      <c r="F41" s="4"/>
      <c r="G41" s="7"/>
      <c r="H41" s="7">
        <f>E41*G41</f>
        <v>0</v>
      </c>
      <c r="I41" s="34"/>
      <c r="J41" s="5"/>
      <c r="K41" s="5"/>
    </row>
    <row r="42" spans="1:11" x14ac:dyDescent="0.25">
      <c r="A42" s="24"/>
      <c r="B42" s="30"/>
      <c r="C42" s="4" t="s">
        <v>21</v>
      </c>
      <c r="D42" s="4" t="s">
        <v>22</v>
      </c>
      <c r="E42" s="4">
        <v>10</v>
      </c>
      <c r="F42" s="4"/>
      <c r="G42" s="7"/>
      <c r="H42" s="7">
        <f>E42*G42</f>
        <v>0</v>
      </c>
      <c r="I42" s="34"/>
      <c r="J42" s="5"/>
      <c r="K42" s="5"/>
    </row>
    <row r="43" spans="1:11" x14ac:dyDescent="0.25">
      <c r="A43" s="24"/>
      <c r="B43" s="30"/>
      <c r="C43" s="4" t="s">
        <v>21</v>
      </c>
      <c r="D43" s="4" t="s">
        <v>12</v>
      </c>
      <c r="E43" s="4">
        <v>30</v>
      </c>
      <c r="F43" s="4">
        <v>50</v>
      </c>
      <c r="G43" s="7"/>
      <c r="H43" s="7">
        <f t="shared" ref="H43:H44" si="8">F43*G43</f>
        <v>0</v>
      </c>
      <c r="I43" s="34"/>
      <c r="J43" s="5"/>
      <c r="K43" s="5"/>
    </row>
    <row r="44" spans="1:11" x14ac:dyDescent="0.25">
      <c r="A44" s="24"/>
      <c r="B44" s="30"/>
      <c r="C44" s="4" t="s">
        <v>21</v>
      </c>
      <c r="D44" s="4" t="s">
        <v>14</v>
      </c>
      <c r="E44" s="4">
        <v>40</v>
      </c>
      <c r="F44" s="4">
        <v>67</v>
      </c>
      <c r="G44" s="7"/>
      <c r="H44" s="7">
        <f t="shared" si="8"/>
        <v>0</v>
      </c>
      <c r="I44" s="34"/>
      <c r="J44" s="5"/>
      <c r="K44" s="5"/>
    </row>
    <row r="45" spans="1:11" x14ac:dyDescent="0.25">
      <c r="A45" s="24"/>
      <c r="B45" s="30"/>
      <c r="C45" s="4" t="s">
        <v>21</v>
      </c>
      <c r="D45" s="4" t="s">
        <v>15</v>
      </c>
      <c r="E45" s="4">
        <v>40</v>
      </c>
      <c r="F45" s="4">
        <v>73</v>
      </c>
      <c r="G45" s="7"/>
      <c r="H45" s="7">
        <f>G45*F45</f>
        <v>0</v>
      </c>
      <c r="I45" s="34"/>
      <c r="J45" s="5"/>
      <c r="K45" s="5"/>
    </row>
    <row r="46" spans="1:11" x14ac:dyDescent="0.25">
      <c r="A46" s="24"/>
      <c r="B46" s="30"/>
      <c r="C46" s="4" t="s">
        <v>16</v>
      </c>
      <c r="D46" s="4" t="s">
        <v>17</v>
      </c>
      <c r="E46" s="4">
        <v>1</v>
      </c>
      <c r="F46" s="4"/>
      <c r="G46" s="7"/>
      <c r="H46" s="7">
        <f>E46*G46</f>
        <v>0</v>
      </c>
      <c r="I46" s="34"/>
      <c r="J46" s="5"/>
      <c r="K46" s="5"/>
    </row>
    <row r="47" spans="1:11" x14ac:dyDescent="0.25">
      <c r="A47" s="24"/>
      <c r="B47" s="30"/>
      <c r="C47" s="4" t="s">
        <v>16</v>
      </c>
      <c r="D47" s="4" t="s">
        <v>11</v>
      </c>
      <c r="E47" s="4">
        <v>3</v>
      </c>
      <c r="F47" s="4"/>
      <c r="G47" s="7"/>
      <c r="H47" s="7">
        <f>E47*G47</f>
        <v>0</v>
      </c>
      <c r="I47" s="34"/>
      <c r="J47" s="5"/>
      <c r="K47" s="5"/>
    </row>
    <row r="48" spans="1:11" x14ac:dyDescent="0.25">
      <c r="A48" s="24"/>
      <c r="B48" s="30"/>
      <c r="C48" s="4" t="s">
        <v>16</v>
      </c>
      <c r="D48" s="4" t="s">
        <v>12</v>
      </c>
      <c r="E48" s="4">
        <v>3</v>
      </c>
      <c r="F48" s="4">
        <v>5</v>
      </c>
      <c r="G48" s="7"/>
      <c r="H48" s="7">
        <f t="shared" ref="H48:H49" si="9">F48*G48</f>
        <v>0</v>
      </c>
      <c r="I48" s="34"/>
      <c r="J48" s="5"/>
      <c r="K48" s="5"/>
    </row>
    <row r="49" spans="1:11" x14ac:dyDescent="0.25">
      <c r="A49" s="24"/>
      <c r="B49" s="30"/>
      <c r="C49" s="4" t="s">
        <v>16</v>
      </c>
      <c r="D49" s="4" t="s">
        <v>14</v>
      </c>
      <c r="E49" s="4">
        <v>8</v>
      </c>
      <c r="F49" s="4">
        <v>13</v>
      </c>
      <c r="G49" s="7"/>
      <c r="H49" s="7">
        <f t="shared" si="9"/>
        <v>0</v>
      </c>
      <c r="I49" s="34"/>
      <c r="J49" s="5"/>
      <c r="K49" s="5"/>
    </row>
    <row r="50" spans="1:11" x14ac:dyDescent="0.25">
      <c r="A50" s="24"/>
      <c r="B50" s="30"/>
      <c r="C50" s="4" t="s">
        <v>16</v>
      </c>
      <c r="D50" s="4" t="s">
        <v>15</v>
      </c>
      <c r="E50" s="4">
        <v>7</v>
      </c>
      <c r="F50" s="4">
        <v>13</v>
      </c>
      <c r="G50" s="7"/>
      <c r="H50" s="7">
        <f>G50*F50</f>
        <v>0</v>
      </c>
      <c r="I50" s="34"/>
      <c r="J50" s="5"/>
      <c r="K50" s="5"/>
    </row>
    <row r="51" spans="1:11" x14ac:dyDescent="0.25">
      <c r="A51" s="24"/>
      <c r="B51" s="30"/>
      <c r="C51" s="4" t="s">
        <v>10</v>
      </c>
      <c r="D51" s="4" t="s">
        <v>17</v>
      </c>
      <c r="E51" s="4">
        <v>4</v>
      </c>
      <c r="F51" s="4"/>
      <c r="G51" s="7"/>
      <c r="H51" s="7">
        <f>E51*G51</f>
        <v>0</v>
      </c>
      <c r="I51" s="34"/>
      <c r="J51" s="5"/>
      <c r="K51" s="5"/>
    </row>
    <row r="52" spans="1:11" x14ac:dyDescent="0.25">
      <c r="A52" s="24"/>
      <c r="B52" s="30"/>
      <c r="C52" s="4" t="s">
        <v>10</v>
      </c>
      <c r="D52" s="4" t="s">
        <v>11</v>
      </c>
      <c r="E52" s="4">
        <v>15</v>
      </c>
      <c r="F52" s="4"/>
      <c r="G52" s="7"/>
      <c r="H52" s="7">
        <f>E52*G52</f>
        <v>0</v>
      </c>
      <c r="I52" s="34"/>
      <c r="J52" s="5"/>
      <c r="K52" s="5"/>
    </row>
    <row r="53" spans="1:11" x14ac:dyDescent="0.25">
      <c r="A53" s="24"/>
      <c r="B53" s="30"/>
      <c r="C53" s="4" t="s">
        <v>10</v>
      </c>
      <c r="D53" s="4" t="s">
        <v>12</v>
      </c>
      <c r="E53" s="4">
        <v>22</v>
      </c>
      <c r="F53" s="4">
        <v>37</v>
      </c>
      <c r="G53" s="7"/>
      <c r="H53" s="7">
        <f t="shared" ref="H53:H55" si="10">F53*G53</f>
        <v>0</v>
      </c>
      <c r="I53" s="34"/>
      <c r="J53" s="5"/>
      <c r="K53" s="5"/>
    </row>
    <row r="54" spans="1:11" x14ac:dyDescent="0.25">
      <c r="A54" s="24"/>
      <c r="B54" s="30"/>
      <c r="C54" s="4" t="s">
        <v>10</v>
      </c>
      <c r="D54" s="4" t="s">
        <v>13</v>
      </c>
      <c r="E54" s="4">
        <v>1</v>
      </c>
      <c r="F54" s="4">
        <v>2</v>
      </c>
      <c r="G54" s="7"/>
      <c r="H54" s="7">
        <f t="shared" si="10"/>
        <v>0</v>
      </c>
      <c r="I54" s="34"/>
      <c r="J54" s="5"/>
      <c r="K54" s="5"/>
    </row>
    <row r="55" spans="1:11" x14ac:dyDescent="0.25">
      <c r="A55" s="24"/>
      <c r="B55" s="30"/>
      <c r="C55" s="4" t="s">
        <v>10</v>
      </c>
      <c r="D55" s="4" t="s">
        <v>14</v>
      </c>
      <c r="E55" s="4">
        <v>56</v>
      </c>
      <c r="F55" s="4">
        <v>93</v>
      </c>
      <c r="G55" s="7"/>
      <c r="H55" s="7">
        <f t="shared" si="10"/>
        <v>0</v>
      </c>
      <c r="I55" s="34"/>
      <c r="J55" s="5"/>
      <c r="K55" s="5"/>
    </row>
    <row r="56" spans="1:11" x14ac:dyDescent="0.25">
      <c r="A56" s="24"/>
      <c r="B56" s="30"/>
      <c r="C56" s="4" t="s">
        <v>10</v>
      </c>
      <c r="D56" s="4" t="s">
        <v>15</v>
      </c>
      <c r="E56" s="4">
        <v>50</v>
      </c>
      <c r="F56" s="4">
        <v>91</v>
      </c>
      <c r="G56" s="7"/>
      <c r="H56" s="7">
        <f>G56*F56</f>
        <v>0</v>
      </c>
      <c r="I56" s="34"/>
      <c r="J56" s="5"/>
      <c r="K56" s="5"/>
    </row>
    <row r="57" spans="1:11" x14ac:dyDescent="0.25">
      <c r="A57" s="24"/>
      <c r="B57" s="30"/>
      <c r="C57" s="4" t="s">
        <v>18</v>
      </c>
      <c r="D57" s="4" t="s">
        <v>14</v>
      </c>
      <c r="E57" s="4">
        <v>3</v>
      </c>
      <c r="F57" s="4">
        <v>5</v>
      </c>
      <c r="G57" s="7"/>
      <c r="H57" s="7">
        <f t="shared" ref="H57:H58" si="11">F57*G57</f>
        <v>0</v>
      </c>
      <c r="I57" s="34"/>
      <c r="J57" s="5"/>
      <c r="K57" s="5"/>
    </row>
    <row r="58" spans="1:11" x14ac:dyDescent="0.25">
      <c r="A58" s="24"/>
      <c r="B58" s="30"/>
      <c r="C58" s="4" t="s">
        <v>19</v>
      </c>
      <c r="D58" s="4" t="s">
        <v>14</v>
      </c>
      <c r="E58" s="4">
        <v>5</v>
      </c>
      <c r="F58" s="4">
        <v>8</v>
      </c>
      <c r="G58" s="7"/>
      <c r="H58" s="7">
        <f t="shared" si="11"/>
        <v>0</v>
      </c>
      <c r="I58" s="34"/>
      <c r="J58" s="5"/>
      <c r="K58" s="5"/>
    </row>
    <row r="59" spans="1:11" x14ac:dyDescent="0.25">
      <c r="A59" s="24"/>
      <c r="B59" s="26" t="s">
        <v>20</v>
      </c>
      <c r="C59" s="27"/>
      <c r="D59" s="4"/>
      <c r="E59" s="6">
        <f>SUM(E39:E58)</f>
        <v>334</v>
      </c>
      <c r="F59" s="6">
        <f t="shared" ref="F59:H59" si="12">SUM(F39:F58)</f>
        <v>457</v>
      </c>
      <c r="G59" s="6"/>
      <c r="H59" s="8">
        <f t="shared" si="12"/>
        <v>0</v>
      </c>
      <c r="I59" s="34"/>
    </row>
    <row r="60" spans="1:11" x14ac:dyDescent="0.25">
      <c r="A60" s="25"/>
      <c r="B60" s="26" t="s">
        <v>24</v>
      </c>
      <c r="C60" s="28"/>
      <c r="D60" s="27"/>
      <c r="E60" s="6">
        <f>SUM(E59,E38,E17)</f>
        <v>1639</v>
      </c>
      <c r="F60" s="6">
        <f t="shared" ref="F60:H60" si="13">SUM(F59,F38,F17)</f>
        <v>2093</v>
      </c>
      <c r="G60" s="6"/>
      <c r="H60" s="8">
        <f t="shared" si="13"/>
        <v>0</v>
      </c>
      <c r="I60" s="35"/>
    </row>
  </sheetData>
  <autoFilter ref="A4:I61" xr:uid="{00000000-0009-0000-0000-000001000000}"/>
  <mergeCells count="12">
    <mergeCell ref="A1:I1"/>
    <mergeCell ref="A2:I2"/>
    <mergeCell ref="A3:I3"/>
    <mergeCell ref="A5:A60"/>
    <mergeCell ref="B59:C59"/>
    <mergeCell ref="B60:D60"/>
    <mergeCell ref="I5:I60"/>
    <mergeCell ref="B5:B16"/>
    <mergeCell ref="B17:C17"/>
    <mergeCell ref="B18:B37"/>
    <mergeCell ref="B38:C38"/>
    <mergeCell ref="B39:B5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0"/>
  <sheetViews>
    <sheetView workbookViewId="0">
      <selection activeCell="A22" sqref="A22:D22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1:9" ht="15.6" x14ac:dyDescent="0.3">
      <c r="B2" s="42" t="s">
        <v>45</v>
      </c>
      <c r="C2" s="42"/>
      <c r="D2" s="42"/>
      <c r="E2" s="42"/>
      <c r="F2" s="42"/>
      <c r="G2" s="42"/>
      <c r="H2" s="20"/>
      <c r="I2" s="20"/>
    </row>
    <row r="3" spans="1:9" ht="15.6" x14ac:dyDescent="0.3">
      <c r="B3" s="43" t="s">
        <v>44</v>
      </c>
      <c r="C3" s="43"/>
      <c r="D3" s="43"/>
      <c r="E3" s="43"/>
      <c r="F3" s="43"/>
      <c r="G3" s="43"/>
      <c r="H3" s="19"/>
      <c r="I3" s="19"/>
    </row>
    <row r="4" spans="1:9" ht="15.75" customHeight="1" x14ac:dyDescent="0.3">
      <c r="B4" s="44" t="s">
        <v>43</v>
      </c>
      <c r="C4" s="44"/>
      <c r="D4" s="44"/>
      <c r="E4" s="44"/>
      <c r="F4" s="44"/>
      <c r="G4" s="44"/>
      <c r="H4" s="19"/>
      <c r="I4" s="19"/>
    </row>
    <row r="5" spans="1:9" ht="15.6" x14ac:dyDescent="0.3">
      <c r="B5" s="43" t="s">
        <v>42</v>
      </c>
      <c r="C5" s="43"/>
      <c r="D5" s="43"/>
      <c r="E5" s="43"/>
      <c r="F5" s="43"/>
      <c r="G5" s="43"/>
      <c r="H5" s="19"/>
      <c r="I5" s="19"/>
    </row>
    <row r="6" spans="1:9" ht="15.6" x14ac:dyDescent="0.3">
      <c r="B6" s="43" t="s">
        <v>52</v>
      </c>
      <c r="C6" s="43"/>
      <c r="D6" s="43"/>
      <c r="E6" s="43"/>
      <c r="F6" s="43"/>
      <c r="G6" s="43"/>
      <c r="H6" s="15"/>
      <c r="I6" s="15"/>
    </row>
    <row r="7" spans="1:9" ht="15.6" x14ac:dyDescent="0.3">
      <c r="B7" s="15"/>
      <c r="C7" s="15"/>
      <c r="D7" s="15"/>
      <c r="E7" s="15"/>
      <c r="F7" s="15"/>
      <c r="G7" s="15"/>
      <c r="H7" s="15"/>
      <c r="I7" s="15"/>
    </row>
    <row r="8" spans="1:9" ht="15.6" x14ac:dyDescent="0.3">
      <c r="B8" s="15"/>
      <c r="C8" s="15"/>
      <c r="D8" s="15"/>
      <c r="E8" s="15"/>
      <c r="F8" s="15"/>
      <c r="G8" s="15"/>
      <c r="H8" s="15"/>
      <c r="I8" s="15"/>
    </row>
    <row r="9" spans="1:9" ht="15.6" x14ac:dyDescent="0.3">
      <c r="B9" s="36" t="s">
        <v>41</v>
      </c>
      <c r="C9" s="38" t="s">
        <v>49</v>
      </c>
      <c r="D9" s="39"/>
      <c r="E9" s="39"/>
      <c r="F9" s="40"/>
      <c r="G9" s="41" t="s">
        <v>40</v>
      </c>
      <c r="H9" s="15"/>
      <c r="I9" s="15"/>
    </row>
    <row r="10" spans="1:9" ht="15.6" x14ac:dyDescent="0.3">
      <c r="B10" s="37"/>
      <c r="C10" s="17" t="s">
        <v>39</v>
      </c>
      <c r="D10" s="17" t="s">
        <v>38</v>
      </c>
      <c r="E10" s="17" t="s">
        <v>37</v>
      </c>
      <c r="F10" s="17" t="s">
        <v>36</v>
      </c>
      <c r="G10" s="37"/>
      <c r="H10" s="15"/>
      <c r="I10" s="15"/>
    </row>
    <row r="11" spans="1:9" ht="15.6" x14ac:dyDescent="0.3">
      <c r="B11" s="18" t="s">
        <v>35</v>
      </c>
      <c r="C11" s="17">
        <v>0</v>
      </c>
      <c r="D11" s="17">
        <v>1000</v>
      </c>
      <c r="E11" s="17">
        <v>639</v>
      </c>
      <c r="F11" s="17">
        <v>0</v>
      </c>
      <c r="G11" s="16">
        <f>SUM(C11:F11)</f>
        <v>1639</v>
      </c>
      <c r="H11" s="15"/>
      <c r="I11" s="15"/>
    </row>
    <row r="12" spans="1:9" ht="15.6" x14ac:dyDescent="0.3">
      <c r="B12" s="15"/>
      <c r="C12" s="15"/>
      <c r="D12" s="15"/>
      <c r="E12" s="15"/>
      <c r="F12" s="15"/>
      <c r="G12" s="15"/>
      <c r="H12" s="15"/>
      <c r="I12" s="15"/>
    </row>
    <row r="13" spans="1:9" ht="15.6" x14ac:dyDescent="0.3">
      <c r="B13" s="14"/>
      <c r="C13" s="14"/>
      <c r="D13" s="14"/>
      <c r="E13" s="14"/>
      <c r="F13" s="14"/>
      <c r="G13" s="15"/>
      <c r="H13" s="14"/>
      <c r="I13" s="13"/>
    </row>
    <row r="14" spans="1:9" x14ac:dyDescent="0.3">
      <c r="B14" s="48"/>
      <c r="C14" s="48"/>
      <c r="D14" s="48"/>
      <c r="E14" s="48"/>
      <c r="F14" s="12"/>
      <c r="G14" s="11"/>
      <c r="H14" s="11"/>
      <c r="I14" s="11"/>
    </row>
    <row r="16" spans="1:9" ht="15.6" x14ac:dyDescent="0.3">
      <c r="A16" s="47" t="s">
        <v>34</v>
      </c>
      <c r="B16" s="47"/>
      <c r="C16" s="47"/>
      <c r="D16" s="47"/>
      <c r="E16" s="47"/>
      <c r="F16" s="47"/>
      <c r="G16" s="47"/>
      <c r="H16" s="47"/>
      <c r="I16" s="47"/>
    </row>
    <row r="17" spans="1:9" ht="15.6" x14ac:dyDescent="0.3">
      <c r="A17" s="10"/>
      <c r="H17" s="1"/>
      <c r="I17" s="1"/>
    </row>
    <row r="18" spans="1:9" ht="15.6" x14ac:dyDescent="0.3">
      <c r="A18" s="47"/>
      <c r="B18" s="47"/>
      <c r="C18" s="47"/>
      <c r="D18" s="47"/>
      <c r="G18" s="47"/>
      <c r="H18" s="47"/>
      <c r="I18" s="47"/>
    </row>
    <row r="19" spans="1:9" ht="15.6" x14ac:dyDescent="0.3">
      <c r="A19" s="45"/>
      <c r="B19" s="45"/>
      <c r="C19" s="45"/>
      <c r="D19" s="45"/>
      <c r="H19" s="1"/>
      <c r="I19" s="1"/>
    </row>
    <row r="20" spans="1:9" ht="15.6" x14ac:dyDescent="0.3">
      <c r="A20" s="10"/>
      <c r="H20" s="1"/>
      <c r="I20" s="1"/>
    </row>
    <row r="21" spans="1:9" ht="15.6" x14ac:dyDescent="0.3">
      <c r="A21" s="47"/>
      <c r="B21" s="47"/>
      <c r="C21" s="47"/>
      <c r="D21" s="47"/>
      <c r="H21" s="1"/>
      <c r="I21" s="1"/>
    </row>
    <row r="22" spans="1:9" ht="15.6" x14ac:dyDescent="0.3">
      <c r="A22" s="45"/>
      <c r="B22" s="45"/>
      <c r="C22" s="45"/>
      <c r="D22" s="45"/>
      <c r="H22" s="1"/>
      <c r="I22" s="1"/>
    </row>
    <row r="23" spans="1:9" ht="15.6" x14ac:dyDescent="0.3">
      <c r="A23" s="10"/>
      <c r="H23" s="1"/>
      <c r="I23" s="1"/>
    </row>
    <row r="24" spans="1:9" ht="15.6" x14ac:dyDescent="0.3">
      <c r="A24" s="10"/>
      <c r="H24" s="1"/>
      <c r="I24" s="1"/>
    </row>
    <row r="25" spans="1:9" ht="15.6" x14ac:dyDescent="0.3">
      <c r="A25" s="10"/>
      <c r="H25" s="1"/>
      <c r="I25" s="1"/>
    </row>
    <row r="26" spans="1:9" ht="15.6" hidden="1" x14ac:dyDescent="0.3">
      <c r="A26" s="46" t="s">
        <v>33</v>
      </c>
      <c r="B26" s="46"/>
      <c r="C26" s="46"/>
      <c r="D26" s="46"/>
      <c r="H26" s="1"/>
      <c r="I26" s="1"/>
    </row>
    <row r="27" spans="1:9" ht="15.6" hidden="1" x14ac:dyDescent="0.3">
      <c r="A27" s="47" t="s">
        <v>32</v>
      </c>
      <c r="B27" s="47"/>
      <c r="C27" s="47"/>
      <c r="D27" s="47"/>
      <c r="E27" s="47"/>
      <c r="H27" s="1"/>
      <c r="I27" s="1"/>
    </row>
    <row r="28" spans="1:9" ht="15.6" hidden="1" x14ac:dyDescent="0.3">
      <c r="A28" s="10"/>
      <c r="H28" s="1"/>
      <c r="I28" s="1"/>
    </row>
    <row r="29" spans="1:9" ht="15.6" hidden="1" x14ac:dyDescent="0.3">
      <c r="A29" s="9" t="s">
        <v>31</v>
      </c>
      <c r="B29" s="9"/>
      <c r="C29" s="9"/>
      <c r="D29" s="9"/>
      <c r="H29" s="1"/>
      <c r="I29" s="1"/>
    </row>
    <row r="30" spans="1:9" ht="15.6" hidden="1" x14ac:dyDescent="0.3">
      <c r="A30" s="47" t="s">
        <v>30</v>
      </c>
      <c r="B30" s="47"/>
      <c r="C30" s="47"/>
      <c r="D30" s="47"/>
      <c r="E30" s="47"/>
      <c r="H30" s="1"/>
      <c r="I30" s="1"/>
    </row>
  </sheetData>
  <mergeCells count="18"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  <mergeCell ref="B9:B10"/>
    <mergeCell ref="C9:F9"/>
    <mergeCell ref="G9:G10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 1 17-15-25</vt:lpstr>
      <vt:lpstr>Приложение № 2 17-15-25</vt:lpstr>
      <vt:lpstr>Приложение №3 17-15-25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2024-11-05T12:31:18Z</cp:lastPrinted>
  <dcterms:created xsi:type="dcterms:W3CDTF">2024-10-30T07:24:30Z</dcterms:created>
  <dcterms:modified xsi:type="dcterms:W3CDTF">2025-02-26T08:41:10Z</dcterms:modified>
</cp:coreProperties>
</file>