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dor\Desktop\корен 2025\"/>
    </mc:Choice>
  </mc:AlternateContent>
  <xr:revisionPtr revIDLastSave="0" documentId="13_ncr:1_{DAC7B923-0FCC-4ECA-B20C-F920734B5DC9}" xr6:coauthVersionLast="47" xr6:coauthVersionMax="47" xr10:uidLastSave="{00000000-0000-0000-0000-000000000000}"/>
  <bookViews>
    <workbookView xWindow="-120" yWindow="-120" windowWidth="21840" windowHeight="13020" tabRatio="601" xr2:uid="{00000000-000D-0000-FFFF-FFFF00000000}"/>
  </bookViews>
  <sheets>
    <sheet name="Приложение №1 17-11-25 " sheetId="3" r:id="rId1"/>
    <sheet name="Приложение №2 17-11-25 " sheetId="4" r:id="rId2"/>
    <sheet name="Приложение №3 17-11-25" sheetId="6" r:id="rId3"/>
  </sheets>
  <definedNames>
    <definedName name="_xlnm._FilterDatabase" localSheetId="0" hidden="1">'Приложение №1 17-11-25 '!$A$4:$I$81</definedName>
    <definedName name="_xlnm._FilterDatabase" localSheetId="1" hidden="1">'Приложение №2 17-11-25 '!$A$4:$I$80</definedName>
  </definedNames>
  <calcPr calcId="191029"/>
</workbook>
</file>

<file path=xl/calcChain.xml><?xml version="1.0" encoding="utf-8"?>
<calcChain xmlns="http://schemas.openxmlformats.org/spreadsheetml/2006/main">
  <c r="G11" i="6" l="1"/>
  <c r="F78" i="4" l="1"/>
  <c r="E78" i="4"/>
  <c r="H77" i="4"/>
  <c r="H76" i="4"/>
  <c r="H75" i="4"/>
  <c r="H74" i="4"/>
  <c r="H73" i="4"/>
  <c r="H72" i="4"/>
  <c r="H71" i="4"/>
  <c r="F70" i="4"/>
  <c r="E70" i="4"/>
  <c r="H69" i="4"/>
  <c r="H68" i="4"/>
  <c r="H67" i="4"/>
  <c r="H66" i="4"/>
  <c r="H65" i="4"/>
  <c r="H64" i="4"/>
  <c r="H63" i="4"/>
  <c r="F62" i="4"/>
  <c r="E62" i="4"/>
  <c r="H61" i="4"/>
  <c r="H60" i="4"/>
  <c r="H59" i="4"/>
  <c r="H58" i="4"/>
  <c r="H57" i="4"/>
  <c r="H56" i="4"/>
  <c r="H55" i="4"/>
  <c r="H54" i="4"/>
  <c r="F53" i="4"/>
  <c r="E53" i="4"/>
  <c r="H52" i="4"/>
  <c r="H51" i="4"/>
  <c r="H50" i="4"/>
  <c r="H49" i="4"/>
  <c r="H48" i="4"/>
  <c r="H47" i="4"/>
  <c r="H46" i="4"/>
  <c r="F45" i="4"/>
  <c r="E45" i="4"/>
  <c r="H44" i="4"/>
  <c r="H43" i="4"/>
  <c r="H42" i="4"/>
  <c r="H41" i="4"/>
  <c r="H40" i="4"/>
  <c r="H39" i="4"/>
  <c r="H38" i="4"/>
  <c r="F37" i="4"/>
  <c r="E37" i="4"/>
  <c r="H36" i="4"/>
  <c r="H35" i="4"/>
  <c r="H34" i="4"/>
  <c r="H33" i="4"/>
  <c r="H32" i="4"/>
  <c r="H31" i="4"/>
  <c r="H30" i="4"/>
  <c r="H29" i="4"/>
  <c r="H28" i="4"/>
  <c r="H27" i="4"/>
  <c r="F26" i="4"/>
  <c r="E26" i="4"/>
  <c r="H25" i="4"/>
  <c r="H24" i="4"/>
  <c r="H23" i="4"/>
  <c r="H22" i="4"/>
  <c r="H21" i="4"/>
  <c r="H20" i="4"/>
  <c r="H19" i="4"/>
  <c r="H18" i="4"/>
  <c r="H17" i="4"/>
  <c r="H16" i="4"/>
  <c r="H15" i="4"/>
  <c r="H14" i="4"/>
  <c r="F13" i="4"/>
  <c r="E13" i="4"/>
  <c r="H12" i="4"/>
  <c r="H11" i="4"/>
  <c r="H10" i="4"/>
  <c r="H9" i="4"/>
  <c r="H8" i="4"/>
  <c r="H7" i="4"/>
  <c r="H6" i="4"/>
  <c r="H5" i="4"/>
  <c r="H62" i="4" l="1"/>
  <c r="H13" i="4"/>
  <c r="E79" i="4"/>
  <c r="F79" i="4"/>
  <c r="H37" i="4"/>
  <c r="H45" i="4"/>
  <c r="H70" i="4"/>
  <c r="H26" i="4"/>
  <c r="H53" i="4"/>
  <c r="H78" i="4"/>
  <c r="H79" i="4" l="1"/>
  <c r="H65" i="3"/>
  <c r="H56" i="3"/>
  <c r="H73" i="3"/>
  <c r="H74" i="3"/>
  <c r="H71" i="3"/>
  <c r="H63" i="3"/>
  <c r="H54" i="3"/>
  <c r="H46" i="3"/>
  <c r="H38" i="3"/>
  <c r="H31" i="3"/>
  <c r="H5" i="3"/>
  <c r="H17" i="3"/>
  <c r="H11" i="3"/>
  <c r="H72" i="3"/>
  <c r="H6" i="3"/>
  <c r="H9" i="3"/>
  <c r="H27" i="3"/>
  <c r="H20" i="3"/>
  <c r="H64" i="3"/>
  <c r="H55" i="3"/>
  <c r="H47" i="3"/>
  <c r="H39" i="3"/>
  <c r="H32" i="3"/>
  <c r="F78" i="3"/>
  <c r="F70" i="3"/>
  <c r="F62" i="3"/>
  <c r="F53" i="3"/>
  <c r="F45" i="3"/>
  <c r="F37" i="3"/>
  <c r="F26" i="3"/>
  <c r="F13" i="3"/>
  <c r="H76" i="3"/>
  <c r="H75" i="3"/>
  <c r="H10" i="3"/>
  <c r="H8" i="3"/>
  <c r="H7" i="3"/>
  <c r="H19" i="3"/>
  <c r="H18" i="3"/>
  <c r="H12" i="3"/>
  <c r="H77" i="3"/>
  <c r="H67" i="3"/>
  <c r="H66" i="3"/>
  <c r="H58" i="3"/>
  <c r="H57" i="3"/>
  <c r="H49" i="3"/>
  <c r="H48" i="3"/>
  <c r="H41" i="3"/>
  <c r="H40" i="3"/>
  <c r="H34" i="3"/>
  <c r="H33" i="3"/>
  <c r="H29" i="3"/>
  <c r="H28" i="3"/>
  <c r="H22" i="3"/>
  <c r="H21" i="3"/>
  <c r="H15" i="3"/>
  <c r="H14" i="3"/>
  <c r="H69" i="3"/>
  <c r="H68" i="3"/>
  <c r="H61" i="3"/>
  <c r="H60" i="3"/>
  <c r="H59" i="3"/>
  <c r="H52" i="3"/>
  <c r="H51" i="3"/>
  <c r="H50" i="3"/>
  <c r="H44" i="3"/>
  <c r="H43" i="3"/>
  <c r="H42" i="3"/>
  <c r="H36" i="3"/>
  <c r="H35" i="3"/>
  <c r="H30" i="3"/>
  <c r="H25" i="3"/>
  <c r="H24" i="3"/>
  <c r="H23" i="3"/>
  <c r="H16" i="3"/>
  <c r="F79" i="3" l="1"/>
  <c r="H13" i="3"/>
  <c r="H26" i="3"/>
  <c r="H53" i="3"/>
  <c r="H70" i="3"/>
  <c r="H78" i="3"/>
  <c r="H37" i="3"/>
  <c r="H45" i="3"/>
  <c r="H62" i="3"/>
  <c r="E78" i="3"/>
  <c r="E70" i="3"/>
  <c r="E62" i="3"/>
  <c r="E53" i="3"/>
  <c r="E45" i="3"/>
  <c r="E37" i="3"/>
  <c r="E26" i="3"/>
  <c r="E13" i="3"/>
  <c r="H79" i="3" l="1"/>
  <c r="I5" i="3" s="1"/>
  <c r="E79" i="3"/>
</calcChain>
</file>

<file path=xl/sharedStrings.xml><?xml version="1.0" encoding="utf-8"?>
<sst xmlns="http://schemas.openxmlformats.org/spreadsheetml/2006/main" count="340" uniqueCount="62">
  <si>
    <t>ПРИЛОЖЕНИЕ №1</t>
  </si>
  <si>
    <t>Обект №</t>
  </si>
  <si>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</si>
  <si>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</si>
  <si>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</si>
  <si>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</si>
  <si>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</si>
  <si>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 xml:space="preserve">Начална ед. цена за продажба на стояща дървесина на корен, лв./м3 без ДДС </t>
  </si>
  <si>
    <t>Обща начална цена за продажба на стояща дървесина на корен, под която не може да се подават ценови предложения, лв./м3 без ДДС</t>
  </si>
  <si>
    <t>Гаранция за изпълнение, лв.</t>
  </si>
  <si>
    <t>гбр</t>
  </si>
  <si>
    <t>Трупи за бичене 18-29 см</t>
  </si>
  <si>
    <t>Средна технологична дървесина</t>
  </si>
  <si>
    <t>Дърва технологична дървесина</t>
  </si>
  <si>
    <t>Дърва за огрев</t>
  </si>
  <si>
    <t>бб</t>
  </si>
  <si>
    <t>Трупи за бичене над 30 см</t>
  </si>
  <si>
    <t>кл</t>
  </si>
  <si>
    <t>Общо за подотдела</t>
  </si>
  <si>
    <t>здб</t>
  </si>
  <si>
    <t>ОЗМ</t>
  </si>
  <si>
    <t>ВСИЧКО ЗА ОБЕКТА</t>
  </si>
  <si>
    <t xml:space="preserve">ПРОДАЖБА НА СТОЯЩА ДЪРВЕСИНА НА КОРЕН </t>
  </si>
  <si>
    <t>чб</t>
  </si>
  <si>
    <t>Обли греди</t>
  </si>
  <si>
    <t>цр</t>
  </si>
  <si>
    <t>бл</t>
  </si>
  <si>
    <t>трп</t>
  </si>
  <si>
    <t>лп</t>
  </si>
  <si>
    <t>мжд</t>
  </si>
  <si>
    <t>брз</t>
  </si>
  <si>
    <t>125-а</t>
  </si>
  <si>
    <t>125-б</t>
  </si>
  <si>
    <t>283-д</t>
  </si>
  <si>
    <t>284-е</t>
  </si>
  <si>
    <t>284-р</t>
  </si>
  <si>
    <t>293-з</t>
  </si>
  <si>
    <t>293-н</t>
  </si>
  <si>
    <t>295-ж1</t>
  </si>
  <si>
    <t xml:space="preserve">Достигната ед. цена за продажба на стояща дървесина на корен, лв./м3 без ДДС </t>
  </si>
  <si>
    <t>Обща Достигната цена за продажба на стояща дървесина на корен, лв./м3 без ДДС</t>
  </si>
  <si>
    <t>Гаранция за участие, лв.</t>
  </si>
  <si>
    <t xml:space="preserve">ПРИЛОЖЕНИЕ 3 </t>
  </si>
  <si>
    <t>към Договор №…... от …...........20…. г.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</si>
  <si>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>прогнозни количества стояща дървесина на корен</t>
    </r>
  </si>
  <si>
    <t>ТП  ДГС</t>
  </si>
  <si>
    <t>Тримесечие на 2024 год. / прогнозно количество дървесиан (пл.куб.м)</t>
  </si>
  <si>
    <t>Общо количество,
пл.куб.м</t>
  </si>
  <si>
    <t>I-во</t>
  </si>
  <si>
    <t>II-ро</t>
  </si>
  <si>
    <t>III-то</t>
  </si>
  <si>
    <t>IV-то</t>
  </si>
  <si>
    <t>Омуртаг</t>
  </si>
  <si>
    <t>ЗА ПРОДАВАЧА:                                                                                 ЗА КУПУВАЧА:</t>
  </si>
  <si>
    <t xml:space="preserve"> Изготвил:</t>
  </si>
  <si>
    <t>инж. Росен Русинов – зам. директор при ТП ДГС „Омуртаг“</t>
  </si>
  <si>
    <t>Съгласувал:</t>
  </si>
  <si>
    <t xml:space="preserve"> Емел Мехмедова – юрисконсулт при ТП ДГС „Омуртаг“</t>
  </si>
  <si>
    <t xml:space="preserve"> по тримесечия на 2025 година</t>
  </si>
  <si>
    <t>ПРИЛОЖЕНИЕ №2</t>
  </si>
  <si>
    <t>за обект № 17-11-25, ТП " ДГС Омуртаг"</t>
  </si>
  <si>
    <t>17-11-25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</si>
</sst>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3" fillId="0" borderId="2" xfId="0" applyFont="1" applyBorder="1"/>
    <xf numFmtId="1" fontId="3" fillId="0" borderId="0" xfId="0" applyNumberFormat="1" applyFont="1"/>
    <xf numFmtId="0" fontId="5" fillId="0" borderId="2" xfId="0" applyFont="1" applyBorder="1"/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/>
    <xf numFmtId="2" fontId="5" fillId="0" borderId="2" xfId="0" applyNumberFormat="1" applyFont="1" applyBorder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vertical="top"/>
    </xf>
    <xf numFmtId="2" fontId="4" fillId="2" borderId="0" xfId="0" applyNumberFormat="1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2" fontId="3" fillId="0" borderId="0" xfId="0" applyNumberFormat="1" applyFont="1"/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1"/>
  <sheetViews>
    <sheetView tabSelected="1" topLeftCell="A55" zoomScale="90" zoomScaleNormal="90" workbookViewId="0">
      <selection activeCell="G78" sqref="G78"/>
    </sheetView>
  </sheetViews>
  <sheetFormatPr defaultColWidth="9.28515625" defaultRowHeight="15" x14ac:dyDescent="0.25"/>
  <cols>
    <col min="1" max="3" width="10.7109375" style="1" customWidth="1"/>
    <col min="4" max="4" width="33.7109375" style="1" customWidth="1"/>
    <col min="5" max="6" width="12.7109375" style="1" customWidth="1"/>
    <col min="7" max="7" width="13.7109375" style="1" customWidth="1"/>
    <col min="8" max="8" width="17.7109375" style="1" customWidth="1"/>
    <col min="9" max="9" width="12.5703125" style="1" customWidth="1"/>
    <col min="10" max="16384" width="9.28515625" style="1"/>
  </cols>
  <sheetData>
    <row r="1" spans="1:10" ht="15.7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10" ht="15.75" customHeight="1" x14ac:dyDescent="0.25">
      <c r="A2" s="33"/>
      <c r="B2" s="33"/>
      <c r="C2" s="33"/>
      <c r="D2" s="33"/>
      <c r="E2" s="33"/>
      <c r="F2" s="33"/>
      <c r="G2" s="33"/>
      <c r="H2" s="33"/>
      <c r="I2" s="33"/>
    </row>
    <row r="3" spans="1:10" ht="15.75" customHeight="1" x14ac:dyDescent="0.25">
      <c r="A3" s="34" t="s">
        <v>22</v>
      </c>
      <c r="B3" s="34"/>
      <c r="C3" s="34"/>
      <c r="D3" s="34"/>
      <c r="E3" s="34"/>
      <c r="F3" s="34"/>
      <c r="G3" s="34"/>
      <c r="H3" s="34"/>
      <c r="I3" s="34"/>
    </row>
    <row r="4" spans="1:10" ht="137.44999999999999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41</v>
      </c>
    </row>
    <row r="5" spans="1:10" x14ac:dyDescent="0.25">
      <c r="A5" s="35" t="s">
        <v>61</v>
      </c>
      <c r="B5" s="23" t="s">
        <v>31</v>
      </c>
      <c r="C5" s="7" t="s">
        <v>23</v>
      </c>
      <c r="D5" s="4" t="s">
        <v>16</v>
      </c>
      <c r="E5" s="4">
        <v>41</v>
      </c>
      <c r="F5" s="4"/>
      <c r="G5" s="8">
        <v>72</v>
      </c>
      <c r="H5" s="8">
        <f>G5*E5</f>
        <v>2952</v>
      </c>
      <c r="I5" s="31">
        <f>H79*0.05</f>
        <v>2902.9724999999999</v>
      </c>
    </row>
    <row r="6" spans="1:10" x14ac:dyDescent="0.25">
      <c r="A6" s="35"/>
      <c r="B6" s="24"/>
      <c r="C6" s="7" t="s">
        <v>23</v>
      </c>
      <c r="D6" s="4" t="s">
        <v>11</v>
      </c>
      <c r="E6" s="4">
        <v>52</v>
      </c>
      <c r="F6" s="4"/>
      <c r="G6" s="8">
        <v>61</v>
      </c>
      <c r="H6" s="8">
        <f>E6*G6</f>
        <v>3172</v>
      </c>
      <c r="I6" s="31"/>
    </row>
    <row r="7" spans="1:10" x14ac:dyDescent="0.25">
      <c r="A7" s="35"/>
      <c r="B7" s="24"/>
      <c r="C7" s="7" t="s">
        <v>23</v>
      </c>
      <c r="D7" s="4" t="s">
        <v>12</v>
      </c>
      <c r="E7" s="4">
        <v>11</v>
      </c>
      <c r="F7" s="4">
        <v>17</v>
      </c>
      <c r="G7" s="8">
        <v>27.95</v>
      </c>
      <c r="H7" s="8">
        <f t="shared" ref="H7:H8" si="0">F7*G7</f>
        <v>475.15</v>
      </c>
      <c r="I7" s="31"/>
      <c r="J7" s="5"/>
    </row>
    <row r="8" spans="1:10" x14ac:dyDescent="0.25">
      <c r="A8" s="35"/>
      <c r="B8" s="24"/>
      <c r="C8" s="7" t="s">
        <v>23</v>
      </c>
      <c r="D8" s="4" t="s">
        <v>13</v>
      </c>
      <c r="E8" s="4">
        <v>7</v>
      </c>
      <c r="F8" s="4">
        <v>11</v>
      </c>
      <c r="G8" s="8">
        <v>27.95</v>
      </c>
      <c r="H8" s="8">
        <f t="shared" si="0"/>
        <v>307.45</v>
      </c>
      <c r="I8" s="31"/>
      <c r="J8" s="5"/>
    </row>
    <row r="9" spans="1:10" x14ac:dyDescent="0.25">
      <c r="A9" s="35"/>
      <c r="B9" s="24"/>
      <c r="C9" s="7" t="s">
        <v>15</v>
      </c>
      <c r="D9" s="4" t="s">
        <v>11</v>
      </c>
      <c r="E9" s="4">
        <v>1</v>
      </c>
      <c r="F9" s="4"/>
      <c r="G9" s="8">
        <v>66</v>
      </c>
      <c r="H9" s="8">
        <f>E9*G9</f>
        <v>66</v>
      </c>
      <c r="I9" s="31"/>
    </row>
    <row r="10" spans="1:10" x14ac:dyDescent="0.25">
      <c r="A10" s="35"/>
      <c r="B10" s="24"/>
      <c r="C10" s="7" t="s">
        <v>15</v>
      </c>
      <c r="D10" s="4" t="s">
        <v>13</v>
      </c>
      <c r="E10" s="4">
        <v>2</v>
      </c>
      <c r="F10" s="4">
        <v>3</v>
      </c>
      <c r="G10" s="8">
        <v>27.95</v>
      </c>
      <c r="H10" s="8">
        <f>F10*G10</f>
        <v>83.85</v>
      </c>
      <c r="I10" s="31"/>
      <c r="J10" s="5"/>
    </row>
    <row r="11" spans="1:10" x14ac:dyDescent="0.25">
      <c r="A11" s="35"/>
      <c r="B11" s="24"/>
      <c r="C11" s="7" t="s">
        <v>27</v>
      </c>
      <c r="D11" s="4" t="s">
        <v>11</v>
      </c>
      <c r="E11" s="4">
        <v>1</v>
      </c>
      <c r="F11" s="4"/>
      <c r="G11" s="8">
        <v>62</v>
      </c>
      <c r="H11" s="8">
        <f>E11*G11</f>
        <v>62</v>
      </c>
      <c r="I11" s="31"/>
    </row>
    <row r="12" spans="1:10" x14ac:dyDescent="0.25">
      <c r="A12" s="35"/>
      <c r="B12" s="25"/>
      <c r="C12" s="7" t="s">
        <v>27</v>
      </c>
      <c r="D12" s="4" t="s">
        <v>13</v>
      </c>
      <c r="E12" s="4">
        <v>2</v>
      </c>
      <c r="F12" s="4">
        <v>3</v>
      </c>
      <c r="G12" s="8">
        <v>27</v>
      </c>
      <c r="H12" s="8">
        <f>F12*G12</f>
        <v>81</v>
      </c>
      <c r="I12" s="31"/>
      <c r="J12" s="5"/>
    </row>
    <row r="13" spans="1:10" x14ac:dyDescent="0.25">
      <c r="A13" s="35"/>
      <c r="B13" s="26" t="s">
        <v>18</v>
      </c>
      <c r="C13" s="27"/>
      <c r="D13" s="4"/>
      <c r="E13" s="6">
        <f>SUM(E5:E12)</f>
        <v>117</v>
      </c>
      <c r="F13" s="6">
        <f t="shared" ref="F13:H13" si="1">SUM(F5:F12)</f>
        <v>34</v>
      </c>
      <c r="G13" s="6"/>
      <c r="H13" s="9">
        <f t="shared" si="1"/>
        <v>7199.45</v>
      </c>
      <c r="I13" s="31"/>
    </row>
    <row r="14" spans="1:10" x14ac:dyDescent="0.25">
      <c r="A14" s="35"/>
      <c r="B14" s="23" t="s">
        <v>32</v>
      </c>
      <c r="C14" s="7" t="s">
        <v>10</v>
      </c>
      <c r="D14" s="4" t="s">
        <v>12</v>
      </c>
      <c r="E14" s="4">
        <v>2</v>
      </c>
      <c r="F14" s="4">
        <v>3</v>
      </c>
      <c r="G14" s="8">
        <v>41.4</v>
      </c>
      <c r="H14" s="8">
        <f t="shared" ref="H14:H15" si="2">F14*G14</f>
        <v>124.19999999999999</v>
      </c>
      <c r="I14" s="31"/>
      <c r="J14" s="5"/>
    </row>
    <row r="15" spans="1:10" x14ac:dyDescent="0.25">
      <c r="A15" s="35"/>
      <c r="B15" s="24"/>
      <c r="C15" s="7" t="s">
        <v>10</v>
      </c>
      <c r="D15" s="4" t="s">
        <v>13</v>
      </c>
      <c r="E15" s="4">
        <v>6</v>
      </c>
      <c r="F15" s="4">
        <v>10</v>
      </c>
      <c r="G15" s="8">
        <v>41.4</v>
      </c>
      <c r="H15" s="8">
        <f t="shared" si="2"/>
        <v>414</v>
      </c>
      <c r="I15" s="31"/>
      <c r="J15" s="5"/>
    </row>
    <row r="16" spans="1:10" x14ac:dyDescent="0.25">
      <c r="A16" s="35"/>
      <c r="B16" s="24"/>
      <c r="C16" s="7" t="s">
        <v>10</v>
      </c>
      <c r="D16" s="4" t="s">
        <v>14</v>
      </c>
      <c r="E16" s="4">
        <v>6</v>
      </c>
      <c r="F16" s="4">
        <v>11</v>
      </c>
      <c r="G16" s="8">
        <v>42.9</v>
      </c>
      <c r="H16" s="8">
        <f>F16*G16</f>
        <v>471.9</v>
      </c>
      <c r="I16" s="31"/>
      <c r="J16" s="5"/>
    </row>
    <row r="17" spans="1:11" x14ac:dyDescent="0.25">
      <c r="A17" s="35"/>
      <c r="B17" s="24"/>
      <c r="C17" s="7" t="s">
        <v>28</v>
      </c>
      <c r="D17" s="4" t="s">
        <v>11</v>
      </c>
      <c r="E17" s="4">
        <v>8</v>
      </c>
      <c r="F17" s="4"/>
      <c r="G17" s="8">
        <v>62</v>
      </c>
      <c r="H17" s="8">
        <f>E17*G17</f>
        <v>496</v>
      </c>
      <c r="I17" s="31"/>
    </row>
    <row r="18" spans="1:11" x14ac:dyDescent="0.25">
      <c r="A18" s="35"/>
      <c r="B18" s="24"/>
      <c r="C18" s="7" t="s">
        <v>28</v>
      </c>
      <c r="D18" s="4" t="s">
        <v>12</v>
      </c>
      <c r="E18" s="4">
        <v>2</v>
      </c>
      <c r="F18" s="4">
        <v>3</v>
      </c>
      <c r="G18" s="8">
        <v>27</v>
      </c>
      <c r="H18" s="8">
        <f t="shared" ref="H18:H19" si="3">F18*G18</f>
        <v>81</v>
      </c>
      <c r="I18" s="31"/>
      <c r="J18" s="5"/>
    </row>
    <row r="19" spans="1:11" x14ac:dyDescent="0.25">
      <c r="A19" s="35"/>
      <c r="B19" s="24"/>
      <c r="C19" s="7" t="s">
        <v>28</v>
      </c>
      <c r="D19" s="4" t="s">
        <v>13</v>
      </c>
      <c r="E19" s="4">
        <v>5</v>
      </c>
      <c r="F19" s="4">
        <v>8</v>
      </c>
      <c r="G19" s="8">
        <v>27</v>
      </c>
      <c r="H19" s="8">
        <f t="shared" si="3"/>
        <v>216</v>
      </c>
      <c r="I19" s="31"/>
      <c r="J19" s="5"/>
    </row>
    <row r="20" spans="1:11" x14ac:dyDescent="0.25">
      <c r="A20" s="35"/>
      <c r="B20" s="24"/>
      <c r="C20" s="7" t="s">
        <v>19</v>
      </c>
      <c r="D20" s="4" t="s">
        <v>11</v>
      </c>
      <c r="E20" s="4">
        <v>7</v>
      </c>
      <c r="F20" s="4"/>
      <c r="G20" s="8">
        <v>97</v>
      </c>
      <c r="H20" s="8">
        <f>E20*G20</f>
        <v>679</v>
      </c>
      <c r="I20" s="31"/>
    </row>
    <row r="21" spans="1:11" x14ac:dyDescent="0.25">
      <c r="A21" s="35"/>
      <c r="B21" s="24"/>
      <c r="C21" s="7" t="s">
        <v>19</v>
      </c>
      <c r="D21" s="4" t="s">
        <v>12</v>
      </c>
      <c r="E21" s="4">
        <v>2</v>
      </c>
      <c r="F21" s="4">
        <v>3</v>
      </c>
      <c r="G21" s="8">
        <v>41.4</v>
      </c>
      <c r="H21" s="8">
        <f t="shared" ref="H21:H22" si="4">F21*G21</f>
        <v>124.19999999999999</v>
      </c>
      <c r="I21" s="31"/>
      <c r="J21" s="5"/>
      <c r="K21" s="5"/>
    </row>
    <row r="22" spans="1:11" x14ac:dyDescent="0.25">
      <c r="A22" s="35"/>
      <c r="B22" s="24"/>
      <c r="C22" s="7" t="s">
        <v>19</v>
      </c>
      <c r="D22" s="4" t="s">
        <v>13</v>
      </c>
      <c r="E22" s="4">
        <v>6</v>
      </c>
      <c r="F22" s="4">
        <v>10</v>
      </c>
      <c r="G22" s="8">
        <v>41.4</v>
      </c>
      <c r="H22" s="8">
        <f t="shared" si="4"/>
        <v>414</v>
      </c>
      <c r="I22" s="31"/>
      <c r="J22" s="5"/>
      <c r="K22" s="5"/>
    </row>
    <row r="23" spans="1:11" x14ac:dyDescent="0.25">
      <c r="A23" s="35"/>
      <c r="B23" s="24"/>
      <c r="C23" s="7" t="s">
        <v>19</v>
      </c>
      <c r="D23" s="4" t="s">
        <v>14</v>
      </c>
      <c r="E23" s="4">
        <v>5</v>
      </c>
      <c r="F23" s="4">
        <v>9</v>
      </c>
      <c r="G23" s="8">
        <v>42.9</v>
      </c>
      <c r="H23" s="8">
        <f t="shared" ref="H23:H25" si="5">F23*G23</f>
        <v>386.09999999999997</v>
      </c>
      <c r="I23" s="31"/>
      <c r="J23" s="5"/>
      <c r="K23" s="5"/>
    </row>
    <row r="24" spans="1:11" x14ac:dyDescent="0.25">
      <c r="A24" s="35"/>
      <c r="B24" s="24"/>
      <c r="C24" s="7" t="s">
        <v>29</v>
      </c>
      <c r="D24" s="4" t="s">
        <v>14</v>
      </c>
      <c r="E24" s="4">
        <v>1</v>
      </c>
      <c r="F24" s="4">
        <v>2</v>
      </c>
      <c r="G24" s="8">
        <v>42.9</v>
      </c>
      <c r="H24" s="8">
        <f t="shared" si="5"/>
        <v>85.8</v>
      </c>
      <c r="I24" s="31"/>
      <c r="J24" s="5"/>
      <c r="K24" s="5"/>
    </row>
    <row r="25" spans="1:11" x14ac:dyDescent="0.25">
      <c r="A25" s="35"/>
      <c r="B25" s="25"/>
      <c r="C25" s="7" t="s">
        <v>17</v>
      </c>
      <c r="D25" s="4" t="s">
        <v>14</v>
      </c>
      <c r="E25" s="4">
        <v>1</v>
      </c>
      <c r="F25" s="4">
        <v>2</v>
      </c>
      <c r="G25" s="8">
        <v>42.9</v>
      </c>
      <c r="H25" s="8">
        <f t="shared" si="5"/>
        <v>85.8</v>
      </c>
      <c r="I25" s="31"/>
      <c r="J25" s="5"/>
      <c r="K25" s="5"/>
    </row>
    <row r="26" spans="1:11" x14ac:dyDescent="0.25">
      <c r="A26" s="35"/>
      <c r="B26" s="26" t="s">
        <v>18</v>
      </c>
      <c r="C26" s="27"/>
      <c r="D26" s="4"/>
      <c r="E26" s="6">
        <f>SUM(E14:E25)</f>
        <v>51</v>
      </c>
      <c r="F26" s="6">
        <f t="shared" ref="F26:H26" si="6">SUM(F14:F25)</f>
        <v>61</v>
      </c>
      <c r="G26" s="6"/>
      <c r="H26" s="9">
        <f t="shared" si="6"/>
        <v>3578</v>
      </c>
      <c r="I26" s="31"/>
      <c r="J26" s="5"/>
      <c r="K26" s="5"/>
    </row>
    <row r="27" spans="1:11" x14ac:dyDescent="0.25">
      <c r="A27" s="35"/>
      <c r="B27" s="23" t="s">
        <v>33</v>
      </c>
      <c r="C27" s="7" t="s">
        <v>26</v>
      </c>
      <c r="D27" s="4" t="s">
        <v>11</v>
      </c>
      <c r="E27" s="4">
        <v>1</v>
      </c>
      <c r="F27" s="4"/>
      <c r="G27" s="8">
        <v>97</v>
      </c>
      <c r="H27" s="8">
        <f>E27*G27</f>
        <v>97</v>
      </c>
      <c r="I27" s="31"/>
      <c r="J27" s="5"/>
      <c r="K27" s="5"/>
    </row>
    <row r="28" spans="1:11" x14ac:dyDescent="0.25">
      <c r="A28" s="35"/>
      <c r="B28" s="24"/>
      <c r="C28" s="7" t="s">
        <v>26</v>
      </c>
      <c r="D28" s="4" t="s">
        <v>12</v>
      </c>
      <c r="E28" s="4">
        <v>1</v>
      </c>
      <c r="F28" s="4">
        <v>2</v>
      </c>
      <c r="G28" s="8">
        <v>41.4</v>
      </c>
      <c r="H28" s="8">
        <f t="shared" ref="H28:H29" si="7">F28*G28</f>
        <v>82.8</v>
      </c>
      <c r="I28" s="31"/>
      <c r="J28" s="5"/>
      <c r="K28" s="5"/>
    </row>
    <row r="29" spans="1:11" x14ac:dyDescent="0.25">
      <c r="A29" s="35"/>
      <c r="B29" s="24"/>
      <c r="C29" s="7" t="s">
        <v>26</v>
      </c>
      <c r="D29" s="4" t="s">
        <v>13</v>
      </c>
      <c r="E29" s="4">
        <v>7</v>
      </c>
      <c r="F29" s="4">
        <v>12</v>
      </c>
      <c r="G29" s="8">
        <v>41.4</v>
      </c>
      <c r="H29" s="8">
        <f t="shared" si="7"/>
        <v>496.79999999999995</v>
      </c>
      <c r="I29" s="31"/>
      <c r="J29" s="5"/>
      <c r="K29" s="5"/>
    </row>
    <row r="30" spans="1:11" x14ac:dyDescent="0.25">
      <c r="A30" s="35"/>
      <c r="B30" s="24"/>
      <c r="C30" s="7" t="s">
        <v>26</v>
      </c>
      <c r="D30" s="4" t="s">
        <v>14</v>
      </c>
      <c r="E30" s="4">
        <v>7</v>
      </c>
      <c r="F30" s="4">
        <v>13</v>
      </c>
      <c r="G30" s="8">
        <v>42.9</v>
      </c>
      <c r="H30" s="8">
        <f>F30*G30</f>
        <v>557.69999999999993</v>
      </c>
      <c r="I30" s="31"/>
      <c r="J30" s="5"/>
      <c r="K30" s="5"/>
    </row>
    <row r="31" spans="1:11" x14ac:dyDescent="0.25">
      <c r="A31" s="35"/>
      <c r="B31" s="24"/>
      <c r="C31" s="7" t="s">
        <v>25</v>
      </c>
      <c r="D31" s="4" t="s">
        <v>16</v>
      </c>
      <c r="E31" s="4">
        <v>1</v>
      </c>
      <c r="F31" s="4"/>
      <c r="G31" s="8">
        <v>83</v>
      </c>
      <c r="H31" s="8">
        <f>G31*E31</f>
        <v>83</v>
      </c>
      <c r="I31" s="31"/>
      <c r="J31" s="5"/>
      <c r="K31" s="5"/>
    </row>
    <row r="32" spans="1:11" x14ac:dyDescent="0.25">
      <c r="A32" s="35"/>
      <c r="B32" s="24"/>
      <c r="C32" s="7" t="s">
        <v>25</v>
      </c>
      <c r="D32" s="4" t="s">
        <v>11</v>
      </c>
      <c r="E32" s="4">
        <v>5</v>
      </c>
      <c r="F32" s="4"/>
      <c r="G32" s="8">
        <v>83</v>
      </c>
      <c r="H32" s="8">
        <f>E32*G32</f>
        <v>415</v>
      </c>
      <c r="I32" s="31"/>
      <c r="J32" s="5"/>
      <c r="K32" s="5"/>
    </row>
    <row r="33" spans="1:11" x14ac:dyDescent="0.25">
      <c r="A33" s="35"/>
      <c r="B33" s="24"/>
      <c r="C33" s="7" t="s">
        <v>25</v>
      </c>
      <c r="D33" s="4" t="s">
        <v>12</v>
      </c>
      <c r="E33" s="4">
        <v>1</v>
      </c>
      <c r="F33" s="4">
        <v>2</v>
      </c>
      <c r="G33" s="8">
        <v>41.4</v>
      </c>
      <c r="H33" s="8">
        <f t="shared" ref="H33:H34" si="8">F33*G33</f>
        <v>82.8</v>
      </c>
      <c r="I33" s="31"/>
      <c r="J33" s="5"/>
      <c r="K33" s="5"/>
    </row>
    <row r="34" spans="1:11" x14ac:dyDescent="0.25">
      <c r="A34" s="35"/>
      <c r="B34" s="24"/>
      <c r="C34" s="7" t="s">
        <v>25</v>
      </c>
      <c r="D34" s="4" t="s">
        <v>13</v>
      </c>
      <c r="E34" s="4">
        <v>11</v>
      </c>
      <c r="F34" s="4">
        <v>18</v>
      </c>
      <c r="G34" s="8">
        <v>41.4</v>
      </c>
      <c r="H34" s="8">
        <f t="shared" si="8"/>
        <v>745.19999999999993</v>
      </c>
      <c r="I34" s="31"/>
      <c r="J34" s="5"/>
      <c r="K34" s="5"/>
    </row>
    <row r="35" spans="1:11" x14ac:dyDescent="0.25">
      <c r="A35" s="35"/>
      <c r="B35" s="24"/>
      <c r="C35" s="7" t="s">
        <v>25</v>
      </c>
      <c r="D35" s="4" t="s">
        <v>14</v>
      </c>
      <c r="E35" s="4">
        <v>10</v>
      </c>
      <c r="F35" s="4">
        <v>18</v>
      </c>
      <c r="G35" s="8">
        <v>42.9</v>
      </c>
      <c r="H35" s="8">
        <f t="shared" ref="H35:H36" si="9">F35*G35</f>
        <v>772.19999999999993</v>
      </c>
      <c r="I35" s="31"/>
      <c r="J35" s="5"/>
      <c r="K35" s="5"/>
    </row>
    <row r="36" spans="1:11" x14ac:dyDescent="0.25">
      <c r="A36" s="35"/>
      <c r="B36" s="25"/>
      <c r="C36" s="7" t="s">
        <v>10</v>
      </c>
      <c r="D36" s="4" t="s">
        <v>14</v>
      </c>
      <c r="E36" s="4">
        <v>1</v>
      </c>
      <c r="F36" s="4">
        <v>2</v>
      </c>
      <c r="G36" s="8">
        <v>42.9</v>
      </c>
      <c r="H36" s="8">
        <f t="shared" si="9"/>
        <v>85.8</v>
      </c>
      <c r="I36" s="31"/>
      <c r="J36" s="5"/>
      <c r="K36" s="5"/>
    </row>
    <row r="37" spans="1:11" x14ac:dyDescent="0.25">
      <c r="A37" s="35"/>
      <c r="B37" s="26" t="s">
        <v>18</v>
      </c>
      <c r="C37" s="27"/>
      <c r="D37" s="4"/>
      <c r="E37" s="6">
        <f>SUM(E27:E36)</f>
        <v>45</v>
      </c>
      <c r="F37" s="6">
        <f t="shared" ref="F37:H37" si="10">SUM(F27:F36)</f>
        <v>67</v>
      </c>
      <c r="G37" s="6"/>
      <c r="H37" s="9">
        <f t="shared" si="10"/>
        <v>3418.2999999999997</v>
      </c>
      <c r="I37" s="31"/>
      <c r="J37" s="5"/>
      <c r="K37" s="5"/>
    </row>
    <row r="38" spans="1:11" x14ac:dyDescent="0.25">
      <c r="A38" s="35"/>
      <c r="B38" s="23" t="s">
        <v>34</v>
      </c>
      <c r="C38" s="7" t="s">
        <v>25</v>
      </c>
      <c r="D38" s="4" t="s">
        <v>16</v>
      </c>
      <c r="E38" s="4">
        <v>7</v>
      </c>
      <c r="F38" s="4"/>
      <c r="G38" s="8">
        <v>83</v>
      </c>
      <c r="H38" s="8">
        <f>G38*E38</f>
        <v>581</v>
      </c>
      <c r="I38" s="31"/>
      <c r="J38" s="5"/>
      <c r="K38" s="5"/>
    </row>
    <row r="39" spans="1:11" x14ac:dyDescent="0.25">
      <c r="A39" s="35"/>
      <c r="B39" s="24"/>
      <c r="C39" s="7" t="s">
        <v>25</v>
      </c>
      <c r="D39" s="4" t="s">
        <v>11</v>
      </c>
      <c r="E39" s="4">
        <v>12</v>
      </c>
      <c r="F39" s="4"/>
      <c r="G39" s="8">
        <v>83</v>
      </c>
      <c r="H39" s="8">
        <f>E39*G39</f>
        <v>996</v>
      </c>
      <c r="I39" s="31"/>
      <c r="J39" s="5"/>
      <c r="K39" s="5"/>
    </row>
    <row r="40" spans="1:11" x14ac:dyDescent="0.25">
      <c r="A40" s="35"/>
      <c r="B40" s="24"/>
      <c r="C40" s="7" t="s">
        <v>25</v>
      </c>
      <c r="D40" s="4" t="s">
        <v>12</v>
      </c>
      <c r="E40" s="4">
        <v>1</v>
      </c>
      <c r="F40" s="4">
        <v>2</v>
      </c>
      <c r="G40" s="8">
        <v>41.4</v>
      </c>
      <c r="H40" s="8">
        <f t="shared" ref="H40:H41" si="11">F40*G40</f>
        <v>82.8</v>
      </c>
      <c r="I40" s="31"/>
      <c r="J40" s="5"/>
      <c r="K40" s="5"/>
    </row>
    <row r="41" spans="1:11" x14ac:dyDescent="0.25">
      <c r="A41" s="35"/>
      <c r="B41" s="24"/>
      <c r="C41" s="7" t="s">
        <v>25</v>
      </c>
      <c r="D41" s="4" t="s">
        <v>13</v>
      </c>
      <c r="E41" s="4">
        <v>5</v>
      </c>
      <c r="F41" s="4">
        <v>8</v>
      </c>
      <c r="G41" s="8">
        <v>41.4</v>
      </c>
      <c r="H41" s="8">
        <f t="shared" si="11"/>
        <v>331.2</v>
      </c>
      <c r="I41" s="31"/>
      <c r="J41" s="5"/>
      <c r="K41" s="5"/>
    </row>
    <row r="42" spans="1:11" x14ac:dyDescent="0.25">
      <c r="A42" s="35"/>
      <c r="B42" s="24"/>
      <c r="C42" s="7" t="s">
        <v>25</v>
      </c>
      <c r="D42" s="4" t="s">
        <v>14</v>
      </c>
      <c r="E42" s="4">
        <v>6</v>
      </c>
      <c r="F42" s="4">
        <v>11</v>
      </c>
      <c r="G42" s="8">
        <v>42.9</v>
      </c>
      <c r="H42" s="8">
        <f t="shared" ref="H42:H44" si="12">F42*G42</f>
        <v>471.9</v>
      </c>
      <c r="I42" s="31"/>
      <c r="J42" s="5"/>
      <c r="K42" s="5"/>
    </row>
    <row r="43" spans="1:11" x14ac:dyDescent="0.25">
      <c r="A43" s="35"/>
      <c r="B43" s="24"/>
      <c r="C43" s="7" t="s">
        <v>26</v>
      </c>
      <c r="D43" s="4" t="s">
        <v>14</v>
      </c>
      <c r="E43" s="4">
        <v>1</v>
      </c>
      <c r="F43" s="4">
        <v>2</v>
      </c>
      <c r="G43" s="8">
        <v>42.9</v>
      </c>
      <c r="H43" s="8">
        <f t="shared" si="12"/>
        <v>85.8</v>
      </c>
      <c r="I43" s="31"/>
      <c r="J43" s="5"/>
      <c r="K43" s="5"/>
    </row>
    <row r="44" spans="1:11" x14ac:dyDescent="0.25">
      <c r="A44" s="35"/>
      <c r="B44" s="25"/>
      <c r="C44" s="7" t="s">
        <v>10</v>
      </c>
      <c r="D44" s="4" t="s">
        <v>14</v>
      </c>
      <c r="E44" s="4">
        <v>1</v>
      </c>
      <c r="F44" s="4">
        <v>2</v>
      </c>
      <c r="G44" s="8">
        <v>42.9</v>
      </c>
      <c r="H44" s="8">
        <f t="shared" si="12"/>
        <v>85.8</v>
      </c>
      <c r="I44" s="31"/>
      <c r="J44" s="5"/>
      <c r="K44" s="5"/>
    </row>
    <row r="45" spans="1:11" x14ac:dyDescent="0.25">
      <c r="A45" s="35"/>
      <c r="B45" s="26" t="s">
        <v>18</v>
      </c>
      <c r="C45" s="27"/>
      <c r="D45" s="4"/>
      <c r="E45" s="6">
        <f>SUM(E38:E44)</f>
        <v>33</v>
      </c>
      <c r="F45" s="6">
        <f t="shared" ref="F45:H45" si="13">SUM(F38:F44)</f>
        <v>25</v>
      </c>
      <c r="G45" s="6"/>
      <c r="H45" s="9">
        <f t="shared" si="13"/>
        <v>2634.5000000000005</v>
      </c>
      <c r="I45" s="31"/>
      <c r="J45" s="5"/>
      <c r="K45" s="5"/>
    </row>
    <row r="46" spans="1:11" x14ac:dyDescent="0.25">
      <c r="A46" s="35"/>
      <c r="B46" s="23" t="s">
        <v>35</v>
      </c>
      <c r="C46" s="7" t="s">
        <v>25</v>
      </c>
      <c r="D46" s="4" t="s">
        <v>16</v>
      </c>
      <c r="E46" s="4">
        <v>5</v>
      </c>
      <c r="F46" s="4"/>
      <c r="G46" s="8">
        <v>83</v>
      </c>
      <c r="H46" s="8">
        <f>G46*E46</f>
        <v>415</v>
      </c>
      <c r="I46" s="31"/>
      <c r="J46" s="5"/>
      <c r="K46" s="5"/>
    </row>
    <row r="47" spans="1:11" x14ac:dyDescent="0.25">
      <c r="A47" s="35"/>
      <c r="B47" s="24"/>
      <c r="C47" s="7" t="s">
        <v>25</v>
      </c>
      <c r="D47" s="4" t="s">
        <v>11</v>
      </c>
      <c r="E47" s="4">
        <v>30</v>
      </c>
      <c r="F47" s="4"/>
      <c r="G47" s="8">
        <v>83</v>
      </c>
      <c r="H47" s="8">
        <f>E47*G47</f>
        <v>2490</v>
      </c>
      <c r="I47" s="31"/>
      <c r="J47" s="5"/>
      <c r="K47" s="5"/>
    </row>
    <row r="48" spans="1:11" x14ac:dyDescent="0.25">
      <c r="A48" s="35"/>
      <c r="B48" s="24"/>
      <c r="C48" s="7" t="s">
        <v>25</v>
      </c>
      <c r="D48" s="4" t="s">
        <v>12</v>
      </c>
      <c r="E48" s="4">
        <v>3</v>
      </c>
      <c r="F48" s="4">
        <v>5</v>
      </c>
      <c r="G48" s="8">
        <v>41.4</v>
      </c>
      <c r="H48" s="8">
        <f t="shared" ref="H48:H49" si="14">F48*G48</f>
        <v>207</v>
      </c>
      <c r="I48" s="31"/>
      <c r="J48" s="5"/>
      <c r="K48" s="5"/>
    </row>
    <row r="49" spans="1:11" x14ac:dyDescent="0.25">
      <c r="A49" s="35"/>
      <c r="B49" s="24"/>
      <c r="C49" s="7" t="s">
        <v>25</v>
      </c>
      <c r="D49" s="4" t="s">
        <v>13</v>
      </c>
      <c r="E49" s="4">
        <v>24</v>
      </c>
      <c r="F49" s="4">
        <v>40</v>
      </c>
      <c r="G49" s="8">
        <v>41.4</v>
      </c>
      <c r="H49" s="8">
        <f t="shared" si="14"/>
        <v>1656</v>
      </c>
      <c r="I49" s="31"/>
      <c r="J49" s="5"/>
      <c r="K49" s="5"/>
    </row>
    <row r="50" spans="1:11" x14ac:dyDescent="0.25">
      <c r="A50" s="35"/>
      <c r="B50" s="24"/>
      <c r="C50" s="7" t="s">
        <v>25</v>
      </c>
      <c r="D50" s="4" t="s">
        <v>14</v>
      </c>
      <c r="E50" s="4">
        <v>24</v>
      </c>
      <c r="F50" s="4">
        <v>44</v>
      </c>
      <c r="G50" s="8">
        <v>42.9</v>
      </c>
      <c r="H50" s="8">
        <f t="shared" ref="H50:H52" si="15">F50*G50</f>
        <v>1887.6</v>
      </c>
      <c r="I50" s="31"/>
      <c r="J50" s="5"/>
      <c r="K50" s="5"/>
    </row>
    <row r="51" spans="1:11" x14ac:dyDescent="0.25">
      <c r="A51" s="35"/>
      <c r="B51" s="24"/>
      <c r="C51" s="7" t="s">
        <v>26</v>
      </c>
      <c r="D51" s="4" t="s">
        <v>14</v>
      </c>
      <c r="E51" s="4">
        <v>1</v>
      </c>
      <c r="F51" s="4">
        <v>2</v>
      </c>
      <c r="G51" s="8">
        <v>42.9</v>
      </c>
      <c r="H51" s="8">
        <f t="shared" si="15"/>
        <v>85.8</v>
      </c>
      <c r="I51" s="31"/>
      <c r="J51" s="5"/>
      <c r="K51" s="5"/>
    </row>
    <row r="52" spans="1:11" x14ac:dyDescent="0.25">
      <c r="A52" s="35"/>
      <c r="B52" s="25"/>
      <c r="C52" s="7" t="s">
        <v>10</v>
      </c>
      <c r="D52" s="4" t="s">
        <v>14</v>
      </c>
      <c r="E52" s="4">
        <v>1</v>
      </c>
      <c r="F52" s="4">
        <v>2</v>
      </c>
      <c r="G52" s="8">
        <v>42.9</v>
      </c>
      <c r="H52" s="8">
        <f t="shared" si="15"/>
        <v>85.8</v>
      </c>
      <c r="I52" s="31"/>
      <c r="J52" s="5"/>
      <c r="K52" s="5"/>
    </row>
    <row r="53" spans="1:11" x14ac:dyDescent="0.25">
      <c r="A53" s="35"/>
      <c r="B53" s="26" t="s">
        <v>18</v>
      </c>
      <c r="C53" s="27"/>
      <c r="D53" s="4"/>
      <c r="E53" s="6">
        <f>SUM(E46:E52)</f>
        <v>88</v>
      </c>
      <c r="F53" s="6">
        <f t="shared" ref="F53:H53" si="16">SUM(F46:F52)</f>
        <v>93</v>
      </c>
      <c r="G53" s="6"/>
      <c r="H53" s="9">
        <f t="shared" si="16"/>
        <v>6827.2000000000007</v>
      </c>
      <c r="I53" s="31"/>
      <c r="J53" s="5"/>
      <c r="K53" s="5"/>
    </row>
    <row r="54" spans="1:11" x14ac:dyDescent="0.25">
      <c r="A54" s="35"/>
      <c r="B54" s="23" t="s">
        <v>36</v>
      </c>
      <c r="C54" s="7" t="s">
        <v>25</v>
      </c>
      <c r="D54" s="4" t="s">
        <v>16</v>
      </c>
      <c r="E54" s="4">
        <v>26</v>
      </c>
      <c r="F54" s="6"/>
      <c r="G54" s="8">
        <v>83</v>
      </c>
      <c r="H54" s="8">
        <f>G54*E54</f>
        <v>2158</v>
      </c>
      <c r="I54" s="31"/>
      <c r="J54" s="5"/>
      <c r="K54" s="5"/>
    </row>
    <row r="55" spans="1:11" x14ac:dyDescent="0.25">
      <c r="A55" s="35"/>
      <c r="B55" s="24"/>
      <c r="C55" s="7" t="s">
        <v>25</v>
      </c>
      <c r="D55" s="4" t="s">
        <v>11</v>
      </c>
      <c r="E55" s="4">
        <v>32</v>
      </c>
      <c r="F55" s="6"/>
      <c r="G55" s="8">
        <v>83</v>
      </c>
      <c r="H55" s="8">
        <f>E55*G55</f>
        <v>2656</v>
      </c>
      <c r="I55" s="31"/>
      <c r="J55" s="5"/>
      <c r="K55" s="5"/>
    </row>
    <row r="56" spans="1:11" x14ac:dyDescent="0.25">
      <c r="A56" s="35"/>
      <c r="B56" s="24"/>
      <c r="C56" s="7" t="s">
        <v>25</v>
      </c>
      <c r="D56" s="4" t="s">
        <v>20</v>
      </c>
      <c r="E56" s="4">
        <v>20</v>
      </c>
      <c r="F56" s="6"/>
      <c r="G56" s="8">
        <v>79</v>
      </c>
      <c r="H56" s="8">
        <f>E56*G56</f>
        <v>1580</v>
      </c>
      <c r="I56" s="31"/>
      <c r="J56" s="5"/>
      <c r="K56" s="5"/>
    </row>
    <row r="57" spans="1:11" x14ac:dyDescent="0.25">
      <c r="A57" s="35"/>
      <c r="B57" s="24"/>
      <c r="C57" s="7" t="s">
        <v>25</v>
      </c>
      <c r="D57" s="4" t="s">
        <v>12</v>
      </c>
      <c r="E57" s="4">
        <v>5</v>
      </c>
      <c r="F57" s="4">
        <v>8</v>
      </c>
      <c r="G57" s="8">
        <v>41.4</v>
      </c>
      <c r="H57" s="8">
        <f t="shared" ref="H57:H58" si="17">F57*G57</f>
        <v>331.2</v>
      </c>
      <c r="I57" s="31"/>
      <c r="J57" s="5"/>
      <c r="K57" s="5"/>
    </row>
    <row r="58" spans="1:11" x14ac:dyDescent="0.25">
      <c r="A58" s="35"/>
      <c r="B58" s="24"/>
      <c r="C58" s="7" t="s">
        <v>25</v>
      </c>
      <c r="D58" s="4" t="s">
        <v>13</v>
      </c>
      <c r="E58" s="4">
        <v>32</v>
      </c>
      <c r="F58" s="4">
        <v>53</v>
      </c>
      <c r="G58" s="8">
        <v>41.4</v>
      </c>
      <c r="H58" s="8">
        <f t="shared" si="17"/>
        <v>2194.1999999999998</v>
      </c>
      <c r="I58" s="31"/>
      <c r="J58" s="5"/>
      <c r="K58" s="5"/>
    </row>
    <row r="59" spans="1:11" x14ac:dyDescent="0.25">
      <c r="A59" s="35"/>
      <c r="B59" s="24"/>
      <c r="C59" s="7" t="s">
        <v>25</v>
      </c>
      <c r="D59" s="4" t="s">
        <v>14</v>
      </c>
      <c r="E59" s="4">
        <v>32</v>
      </c>
      <c r="F59" s="4">
        <v>58</v>
      </c>
      <c r="G59" s="8">
        <v>42.9</v>
      </c>
      <c r="H59" s="8">
        <f t="shared" ref="H59:H61" si="18">F59*G59</f>
        <v>2488.1999999999998</v>
      </c>
      <c r="I59" s="31"/>
      <c r="J59" s="5"/>
      <c r="K59" s="5"/>
    </row>
    <row r="60" spans="1:11" x14ac:dyDescent="0.25">
      <c r="A60" s="35"/>
      <c r="B60" s="24"/>
      <c r="C60" s="7" t="s">
        <v>26</v>
      </c>
      <c r="D60" s="4" t="s">
        <v>14</v>
      </c>
      <c r="E60" s="4">
        <v>1</v>
      </c>
      <c r="F60" s="4">
        <v>2</v>
      </c>
      <c r="G60" s="8">
        <v>42.9</v>
      </c>
      <c r="H60" s="8">
        <f t="shared" si="18"/>
        <v>85.8</v>
      </c>
      <c r="I60" s="31"/>
      <c r="J60" s="5"/>
      <c r="K60" s="5"/>
    </row>
    <row r="61" spans="1:11" x14ac:dyDescent="0.25">
      <c r="A61" s="35"/>
      <c r="B61" s="25"/>
      <c r="C61" s="7" t="s">
        <v>10</v>
      </c>
      <c r="D61" s="4" t="s">
        <v>14</v>
      </c>
      <c r="E61" s="4">
        <v>3</v>
      </c>
      <c r="F61" s="4">
        <v>5</v>
      </c>
      <c r="G61" s="8">
        <v>42.9</v>
      </c>
      <c r="H61" s="8">
        <f t="shared" si="18"/>
        <v>214.5</v>
      </c>
      <c r="I61" s="31"/>
      <c r="J61" s="5"/>
      <c r="K61" s="5"/>
    </row>
    <row r="62" spans="1:11" x14ac:dyDescent="0.25">
      <c r="A62" s="35"/>
      <c r="B62" s="26" t="s">
        <v>18</v>
      </c>
      <c r="C62" s="27"/>
      <c r="D62" s="4"/>
      <c r="E62" s="6">
        <f>SUM(E54:E61)</f>
        <v>151</v>
      </c>
      <c r="F62" s="6">
        <f t="shared" ref="F62:H62" si="19">SUM(F54:F61)</f>
        <v>126</v>
      </c>
      <c r="G62" s="6"/>
      <c r="H62" s="9">
        <f t="shared" si="19"/>
        <v>11707.899999999998</v>
      </c>
      <c r="I62" s="31"/>
      <c r="J62" s="5"/>
      <c r="K62" s="5"/>
    </row>
    <row r="63" spans="1:11" x14ac:dyDescent="0.25">
      <c r="A63" s="35"/>
      <c r="B63" s="23" t="s">
        <v>37</v>
      </c>
      <c r="C63" s="7" t="s">
        <v>25</v>
      </c>
      <c r="D63" s="4" t="s">
        <v>16</v>
      </c>
      <c r="E63" s="4">
        <v>3</v>
      </c>
      <c r="F63" s="4"/>
      <c r="G63" s="8">
        <v>83</v>
      </c>
      <c r="H63" s="8">
        <f>G63*E63</f>
        <v>249</v>
      </c>
      <c r="I63" s="31"/>
      <c r="J63" s="5"/>
      <c r="K63" s="5"/>
    </row>
    <row r="64" spans="1:11" x14ac:dyDescent="0.25">
      <c r="A64" s="35"/>
      <c r="B64" s="24"/>
      <c r="C64" s="7" t="s">
        <v>25</v>
      </c>
      <c r="D64" s="4" t="s">
        <v>11</v>
      </c>
      <c r="E64" s="4">
        <v>26</v>
      </c>
      <c r="F64" s="4"/>
      <c r="G64" s="8">
        <v>83</v>
      </c>
      <c r="H64" s="8">
        <f>E64*G64</f>
        <v>2158</v>
      </c>
      <c r="I64" s="31"/>
      <c r="J64" s="5"/>
      <c r="K64" s="5"/>
    </row>
    <row r="65" spans="1:11" x14ac:dyDescent="0.25">
      <c r="A65" s="35"/>
      <c r="B65" s="24"/>
      <c r="C65" s="7" t="s">
        <v>25</v>
      </c>
      <c r="D65" s="4" t="s">
        <v>20</v>
      </c>
      <c r="E65" s="4">
        <v>20</v>
      </c>
      <c r="F65" s="4"/>
      <c r="G65" s="8">
        <v>79</v>
      </c>
      <c r="H65" s="8">
        <f>E65*G65</f>
        <v>1580</v>
      </c>
      <c r="I65" s="31"/>
      <c r="J65" s="5"/>
      <c r="K65" s="5"/>
    </row>
    <row r="66" spans="1:11" x14ac:dyDescent="0.25">
      <c r="A66" s="35"/>
      <c r="B66" s="24"/>
      <c r="C66" s="7" t="s">
        <v>25</v>
      </c>
      <c r="D66" s="4" t="s">
        <v>12</v>
      </c>
      <c r="E66" s="4">
        <v>22</v>
      </c>
      <c r="F66" s="4">
        <v>37</v>
      </c>
      <c r="G66" s="8">
        <v>41.4</v>
      </c>
      <c r="H66" s="8">
        <f t="shared" ref="H66:H67" si="20">F66*G66</f>
        <v>1531.8</v>
      </c>
      <c r="I66" s="31"/>
      <c r="J66" s="5"/>
      <c r="K66" s="5"/>
    </row>
    <row r="67" spans="1:11" x14ac:dyDescent="0.25">
      <c r="A67" s="35"/>
      <c r="B67" s="24"/>
      <c r="C67" s="7" t="s">
        <v>25</v>
      </c>
      <c r="D67" s="4" t="s">
        <v>13</v>
      </c>
      <c r="E67" s="4">
        <v>34</v>
      </c>
      <c r="F67" s="4">
        <v>57</v>
      </c>
      <c r="G67" s="8">
        <v>41.4</v>
      </c>
      <c r="H67" s="8">
        <f t="shared" si="20"/>
        <v>2359.7999999999997</v>
      </c>
      <c r="I67" s="31"/>
      <c r="J67" s="5"/>
      <c r="K67" s="5"/>
    </row>
    <row r="68" spans="1:11" x14ac:dyDescent="0.25">
      <c r="A68" s="35"/>
      <c r="B68" s="24"/>
      <c r="C68" s="7" t="s">
        <v>25</v>
      </c>
      <c r="D68" s="4" t="s">
        <v>14</v>
      </c>
      <c r="E68" s="4">
        <v>34</v>
      </c>
      <c r="F68" s="4">
        <v>62</v>
      </c>
      <c r="G68" s="8">
        <v>42.9</v>
      </c>
      <c r="H68" s="8">
        <f t="shared" ref="H68:H69" si="21">F68*G68</f>
        <v>2659.7999999999997</v>
      </c>
      <c r="I68" s="31"/>
      <c r="J68" s="5"/>
      <c r="K68" s="5"/>
    </row>
    <row r="69" spans="1:11" x14ac:dyDescent="0.25">
      <c r="A69" s="35"/>
      <c r="B69" s="25"/>
      <c r="C69" s="7" t="s">
        <v>26</v>
      </c>
      <c r="D69" s="4" t="s">
        <v>14</v>
      </c>
      <c r="E69" s="4">
        <v>3</v>
      </c>
      <c r="F69" s="4">
        <v>5</v>
      </c>
      <c r="G69" s="8">
        <v>42.9</v>
      </c>
      <c r="H69" s="8">
        <f t="shared" si="21"/>
        <v>214.5</v>
      </c>
      <c r="I69" s="31"/>
      <c r="J69" s="5"/>
      <c r="K69" s="5"/>
    </row>
    <row r="70" spans="1:11" x14ac:dyDescent="0.25">
      <c r="A70" s="35"/>
      <c r="B70" s="26" t="s">
        <v>18</v>
      </c>
      <c r="C70" s="27"/>
      <c r="D70" s="4"/>
      <c r="E70" s="6">
        <f>SUM(E63:E69)</f>
        <v>142</v>
      </c>
      <c r="F70" s="6">
        <f t="shared" ref="F70:H70" si="22">SUM(F63:F69)</f>
        <v>161</v>
      </c>
      <c r="G70" s="6"/>
      <c r="H70" s="9">
        <f t="shared" si="22"/>
        <v>10752.9</v>
      </c>
      <c r="I70" s="31"/>
      <c r="J70" s="5"/>
      <c r="K70" s="5"/>
    </row>
    <row r="71" spans="1:11" x14ac:dyDescent="0.25">
      <c r="A71" s="35"/>
      <c r="B71" s="23" t="s">
        <v>38</v>
      </c>
      <c r="C71" s="7" t="s">
        <v>23</v>
      </c>
      <c r="D71" s="4" t="s">
        <v>16</v>
      </c>
      <c r="E71" s="4">
        <v>43</v>
      </c>
      <c r="F71" s="4"/>
      <c r="G71" s="8">
        <v>72</v>
      </c>
      <c r="H71" s="8">
        <f>G71*E71</f>
        <v>3096</v>
      </c>
      <c r="I71" s="31"/>
      <c r="J71" s="5"/>
      <c r="K71" s="5"/>
    </row>
    <row r="72" spans="1:11" x14ac:dyDescent="0.25">
      <c r="A72" s="35"/>
      <c r="B72" s="24"/>
      <c r="C72" s="7" t="s">
        <v>23</v>
      </c>
      <c r="D72" s="4" t="s">
        <v>11</v>
      </c>
      <c r="E72" s="4">
        <v>80</v>
      </c>
      <c r="F72" s="4"/>
      <c r="G72" s="8">
        <v>61</v>
      </c>
      <c r="H72" s="8">
        <f>E72*G72</f>
        <v>4880</v>
      </c>
      <c r="I72" s="31"/>
      <c r="J72" s="5"/>
      <c r="K72" s="5"/>
    </row>
    <row r="73" spans="1:11" x14ac:dyDescent="0.25">
      <c r="A73" s="35"/>
      <c r="B73" s="24"/>
      <c r="C73" s="7" t="s">
        <v>23</v>
      </c>
      <c r="D73" s="4" t="s">
        <v>20</v>
      </c>
      <c r="E73" s="4">
        <v>14</v>
      </c>
      <c r="F73" s="4"/>
      <c r="G73" s="8">
        <v>47</v>
      </c>
      <c r="H73" s="8">
        <f>E73*G73</f>
        <v>658</v>
      </c>
      <c r="I73" s="31"/>
      <c r="J73" s="5"/>
      <c r="K73" s="5"/>
    </row>
    <row r="74" spans="1:11" x14ac:dyDescent="0.25">
      <c r="A74" s="35"/>
      <c r="B74" s="24"/>
      <c r="C74" s="7" t="s">
        <v>23</v>
      </c>
      <c r="D74" s="4" t="s">
        <v>24</v>
      </c>
      <c r="E74" s="4">
        <v>10</v>
      </c>
      <c r="F74" s="4"/>
      <c r="G74" s="8">
        <v>57</v>
      </c>
      <c r="H74" s="8">
        <f>E74*G74</f>
        <v>570</v>
      </c>
      <c r="I74" s="31"/>
      <c r="J74" s="5"/>
      <c r="K74" s="5"/>
    </row>
    <row r="75" spans="1:11" x14ac:dyDescent="0.25">
      <c r="A75" s="35"/>
      <c r="B75" s="24"/>
      <c r="C75" s="7" t="s">
        <v>23</v>
      </c>
      <c r="D75" s="4" t="s">
        <v>12</v>
      </c>
      <c r="E75" s="4">
        <v>22</v>
      </c>
      <c r="F75" s="4">
        <v>34</v>
      </c>
      <c r="G75" s="8">
        <v>27.95</v>
      </c>
      <c r="H75" s="8">
        <f t="shared" ref="H75:H76" si="23">F75*G75</f>
        <v>950.3</v>
      </c>
      <c r="I75" s="31"/>
      <c r="J75" s="5"/>
      <c r="K75" s="5"/>
    </row>
    <row r="76" spans="1:11" x14ac:dyDescent="0.25">
      <c r="A76" s="35"/>
      <c r="B76" s="24"/>
      <c r="C76" s="7" t="s">
        <v>23</v>
      </c>
      <c r="D76" s="4" t="s">
        <v>13</v>
      </c>
      <c r="E76" s="4">
        <v>40</v>
      </c>
      <c r="F76" s="4">
        <v>62</v>
      </c>
      <c r="G76" s="8">
        <v>27.95</v>
      </c>
      <c r="H76" s="8">
        <f t="shared" si="23"/>
        <v>1732.8999999999999</v>
      </c>
      <c r="I76" s="31"/>
      <c r="J76" s="5"/>
      <c r="K76" s="5"/>
    </row>
    <row r="77" spans="1:11" x14ac:dyDescent="0.25">
      <c r="A77" s="35"/>
      <c r="B77" s="25"/>
      <c r="C77" s="7" t="s">
        <v>30</v>
      </c>
      <c r="D77" s="4" t="s">
        <v>13</v>
      </c>
      <c r="E77" s="4">
        <v>1</v>
      </c>
      <c r="F77" s="4">
        <v>2</v>
      </c>
      <c r="G77" s="8">
        <v>27</v>
      </c>
      <c r="H77" s="8">
        <f>F77*G77</f>
        <v>54</v>
      </c>
      <c r="I77" s="31"/>
      <c r="J77" s="5"/>
      <c r="K77" s="5"/>
    </row>
    <row r="78" spans="1:11" x14ac:dyDescent="0.25">
      <c r="A78" s="35"/>
      <c r="B78" s="28" t="s">
        <v>18</v>
      </c>
      <c r="C78" s="29"/>
      <c r="D78" s="4"/>
      <c r="E78" s="6">
        <f>SUM(E71:E77)</f>
        <v>210</v>
      </c>
      <c r="F78" s="6">
        <f t="shared" ref="F78:H78" si="24">SUM(F71:F77)</f>
        <v>98</v>
      </c>
      <c r="G78" s="6"/>
      <c r="H78" s="9">
        <f t="shared" si="24"/>
        <v>11941.199999999999</v>
      </c>
      <c r="I78" s="31"/>
      <c r="J78" s="5"/>
      <c r="K78" s="5"/>
    </row>
    <row r="79" spans="1:11" x14ac:dyDescent="0.25">
      <c r="A79" s="36"/>
      <c r="B79" s="28" t="s">
        <v>21</v>
      </c>
      <c r="C79" s="30"/>
      <c r="D79" s="29"/>
      <c r="E79" s="6">
        <f>SUM(E78,E70,E62,E53,E45,E37,E26,E13)</f>
        <v>837</v>
      </c>
      <c r="F79" s="6">
        <f t="shared" ref="F79:H79" si="25">SUM(F78,F70,F62,F53,F45,F37,F26,F13)</f>
        <v>665</v>
      </c>
      <c r="G79" s="6"/>
      <c r="H79" s="9">
        <f t="shared" si="25"/>
        <v>58059.45</v>
      </c>
      <c r="I79" s="32"/>
      <c r="J79" s="22"/>
    </row>
    <row r="80" spans="1:11" x14ac:dyDescent="0.25">
      <c r="H80" s="22"/>
      <c r="J80" s="22"/>
    </row>
    <row r="81" spans="8:10" x14ac:dyDescent="0.25">
      <c r="H81" s="22"/>
      <c r="I81" s="22"/>
      <c r="J81" s="22"/>
    </row>
  </sheetData>
  <autoFilter ref="A4:I81" xr:uid="{00000000-0009-0000-0000-000000000000}"/>
  <mergeCells count="22">
    <mergeCell ref="A1:I1"/>
    <mergeCell ref="A2:I2"/>
    <mergeCell ref="A3:I3"/>
    <mergeCell ref="A5:A79"/>
    <mergeCell ref="B26:C26"/>
    <mergeCell ref="B5:B12"/>
    <mergeCell ref="B13:C13"/>
    <mergeCell ref="B14:B25"/>
    <mergeCell ref="I5:I79"/>
    <mergeCell ref="B62:C62"/>
    <mergeCell ref="B27:B36"/>
    <mergeCell ref="B37:C37"/>
    <mergeCell ref="B38:B44"/>
    <mergeCell ref="B45:C45"/>
    <mergeCell ref="B46:B52"/>
    <mergeCell ref="B53:C53"/>
    <mergeCell ref="B54:B61"/>
    <mergeCell ref="B63:B69"/>
    <mergeCell ref="B70:C70"/>
    <mergeCell ref="B71:B77"/>
    <mergeCell ref="B78:C78"/>
    <mergeCell ref="B79:D79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9"/>
  <sheetViews>
    <sheetView topLeftCell="A2" zoomScale="90" zoomScaleNormal="90" workbookViewId="0">
      <selection activeCell="A5" sqref="A5:A79"/>
    </sheetView>
  </sheetViews>
  <sheetFormatPr defaultColWidth="9.28515625" defaultRowHeight="15" x14ac:dyDescent="0.25"/>
  <cols>
    <col min="1" max="3" width="10.7109375" style="1" customWidth="1"/>
    <col min="4" max="4" width="33.7109375" style="1" customWidth="1"/>
    <col min="5" max="6" width="12.7109375" style="1" customWidth="1"/>
    <col min="7" max="7" width="13.7109375" style="1" customWidth="1"/>
    <col min="8" max="8" width="17.7109375" style="1" customWidth="1"/>
    <col min="9" max="9" width="12.5703125" style="1" customWidth="1"/>
    <col min="10" max="16384" width="9.28515625" style="1"/>
  </cols>
  <sheetData>
    <row r="1" spans="1:10" ht="15.75" customHeight="1" x14ac:dyDescent="0.25">
      <c r="A1" s="33" t="s">
        <v>59</v>
      </c>
      <c r="B1" s="33"/>
      <c r="C1" s="33"/>
      <c r="D1" s="33"/>
      <c r="E1" s="33"/>
      <c r="F1" s="33"/>
      <c r="G1" s="33"/>
      <c r="H1" s="33"/>
      <c r="I1" s="33"/>
    </row>
    <row r="2" spans="1:10" ht="15.75" customHeight="1" x14ac:dyDescent="0.25">
      <c r="A2" s="33"/>
      <c r="B2" s="33"/>
      <c r="C2" s="33"/>
      <c r="D2" s="33"/>
      <c r="E2" s="33"/>
      <c r="F2" s="33"/>
      <c r="G2" s="33"/>
      <c r="H2" s="33"/>
      <c r="I2" s="33"/>
    </row>
    <row r="3" spans="1:10" ht="15.75" customHeight="1" x14ac:dyDescent="0.25">
      <c r="A3" s="34" t="s">
        <v>22</v>
      </c>
      <c r="B3" s="34"/>
      <c r="C3" s="34"/>
      <c r="D3" s="34"/>
      <c r="E3" s="34"/>
      <c r="F3" s="34"/>
      <c r="G3" s="34"/>
      <c r="H3" s="34"/>
      <c r="I3" s="34"/>
    </row>
    <row r="4" spans="1:10" ht="137.44999999999999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39</v>
      </c>
      <c r="H4" s="2" t="s">
        <v>40</v>
      </c>
      <c r="I4" s="2" t="s">
        <v>9</v>
      </c>
    </row>
    <row r="5" spans="1:10" x14ac:dyDescent="0.25">
      <c r="A5" s="35" t="s">
        <v>61</v>
      </c>
      <c r="B5" s="23" t="s">
        <v>31</v>
      </c>
      <c r="C5" s="7" t="s">
        <v>23</v>
      </c>
      <c r="D5" s="4" t="s">
        <v>16</v>
      </c>
      <c r="E5" s="4">
        <v>41</v>
      </c>
      <c r="F5" s="4"/>
      <c r="G5" s="8"/>
      <c r="H5" s="8">
        <f>G5*E5</f>
        <v>0</v>
      </c>
      <c r="I5" s="24"/>
    </row>
    <row r="6" spans="1:10" x14ac:dyDescent="0.25">
      <c r="A6" s="35"/>
      <c r="B6" s="24"/>
      <c r="C6" s="7" t="s">
        <v>23</v>
      </c>
      <c r="D6" s="4" t="s">
        <v>11</v>
      </c>
      <c r="E6" s="4">
        <v>52</v>
      </c>
      <c r="F6" s="4"/>
      <c r="G6" s="8"/>
      <c r="H6" s="8">
        <f>E6*G6</f>
        <v>0</v>
      </c>
      <c r="I6" s="24"/>
    </row>
    <row r="7" spans="1:10" x14ac:dyDescent="0.25">
      <c r="A7" s="35"/>
      <c r="B7" s="24"/>
      <c r="C7" s="7" t="s">
        <v>23</v>
      </c>
      <c r="D7" s="4" t="s">
        <v>12</v>
      </c>
      <c r="E7" s="4">
        <v>11</v>
      </c>
      <c r="F7" s="4">
        <v>17</v>
      </c>
      <c r="G7" s="8"/>
      <c r="H7" s="8">
        <f t="shared" ref="H7:H8" si="0">F7*G7</f>
        <v>0</v>
      </c>
      <c r="I7" s="24"/>
      <c r="J7" s="5"/>
    </row>
    <row r="8" spans="1:10" x14ac:dyDescent="0.25">
      <c r="A8" s="35"/>
      <c r="B8" s="24"/>
      <c r="C8" s="7" t="s">
        <v>23</v>
      </c>
      <c r="D8" s="4" t="s">
        <v>13</v>
      </c>
      <c r="E8" s="4">
        <v>7</v>
      </c>
      <c r="F8" s="4">
        <v>11</v>
      </c>
      <c r="G8" s="8"/>
      <c r="H8" s="8">
        <f t="shared" si="0"/>
        <v>0</v>
      </c>
      <c r="I8" s="24"/>
      <c r="J8" s="5"/>
    </row>
    <row r="9" spans="1:10" x14ac:dyDescent="0.25">
      <c r="A9" s="35"/>
      <c r="B9" s="24"/>
      <c r="C9" s="7" t="s">
        <v>15</v>
      </c>
      <c r="D9" s="4" t="s">
        <v>11</v>
      </c>
      <c r="E9" s="4">
        <v>1</v>
      </c>
      <c r="F9" s="4"/>
      <c r="G9" s="8"/>
      <c r="H9" s="8">
        <f>E9*G9</f>
        <v>0</v>
      </c>
      <c r="I9" s="24"/>
    </row>
    <row r="10" spans="1:10" x14ac:dyDescent="0.25">
      <c r="A10" s="35"/>
      <c r="B10" s="24"/>
      <c r="C10" s="7" t="s">
        <v>15</v>
      </c>
      <c r="D10" s="4" t="s">
        <v>13</v>
      </c>
      <c r="E10" s="4">
        <v>2</v>
      </c>
      <c r="F10" s="4">
        <v>3</v>
      </c>
      <c r="G10" s="8"/>
      <c r="H10" s="8">
        <f>F10*G10</f>
        <v>0</v>
      </c>
      <c r="I10" s="24"/>
      <c r="J10" s="5"/>
    </row>
    <row r="11" spans="1:10" x14ac:dyDescent="0.25">
      <c r="A11" s="35"/>
      <c r="B11" s="24"/>
      <c r="C11" s="7" t="s">
        <v>27</v>
      </c>
      <c r="D11" s="4" t="s">
        <v>11</v>
      </c>
      <c r="E11" s="4">
        <v>1</v>
      </c>
      <c r="F11" s="4"/>
      <c r="G11" s="8"/>
      <c r="H11" s="8">
        <f>E11*G11</f>
        <v>0</v>
      </c>
      <c r="I11" s="24"/>
    </row>
    <row r="12" spans="1:10" x14ac:dyDescent="0.25">
      <c r="A12" s="35"/>
      <c r="B12" s="25"/>
      <c r="C12" s="7" t="s">
        <v>27</v>
      </c>
      <c r="D12" s="4" t="s">
        <v>13</v>
      </c>
      <c r="E12" s="4">
        <v>2</v>
      </c>
      <c r="F12" s="4">
        <v>3</v>
      </c>
      <c r="G12" s="8"/>
      <c r="H12" s="8">
        <f>F12*G12</f>
        <v>0</v>
      </c>
      <c r="I12" s="24"/>
      <c r="J12" s="5"/>
    </row>
    <row r="13" spans="1:10" x14ac:dyDescent="0.25">
      <c r="A13" s="35"/>
      <c r="B13" s="26" t="s">
        <v>18</v>
      </c>
      <c r="C13" s="27"/>
      <c r="D13" s="4"/>
      <c r="E13" s="6">
        <f>SUM(E5:E12)</f>
        <v>117</v>
      </c>
      <c r="F13" s="6">
        <f t="shared" ref="F13:H13" si="1">SUM(F5:F12)</f>
        <v>34</v>
      </c>
      <c r="G13" s="6"/>
      <c r="H13" s="9">
        <f t="shared" si="1"/>
        <v>0</v>
      </c>
      <c r="I13" s="24"/>
    </row>
    <row r="14" spans="1:10" x14ac:dyDescent="0.25">
      <c r="A14" s="35"/>
      <c r="B14" s="23" t="s">
        <v>32</v>
      </c>
      <c r="C14" s="7" t="s">
        <v>10</v>
      </c>
      <c r="D14" s="4" t="s">
        <v>12</v>
      </c>
      <c r="E14" s="4">
        <v>2</v>
      </c>
      <c r="F14" s="4">
        <v>3</v>
      </c>
      <c r="G14" s="8"/>
      <c r="H14" s="8">
        <f t="shared" ref="H14:H15" si="2">F14*G14</f>
        <v>0</v>
      </c>
      <c r="I14" s="24"/>
      <c r="J14" s="5"/>
    </row>
    <row r="15" spans="1:10" x14ac:dyDescent="0.25">
      <c r="A15" s="35"/>
      <c r="B15" s="24"/>
      <c r="C15" s="7" t="s">
        <v>10</v>
      </c>
      <c r="D15" s="4" t="s">
        <v>13</v>
      </c>
      <c r="E15" s="4">
        <v>6</v>
      </c>
      <c r="F15" s="4">
        <v>10</v>
      </c>
      <c r="G15" s="8"/>
      <c r="H15" s="8">
        <f t="shared" si="2"/>
        <v>0</v>
      </c>
      <c r="I15" s="24"/>
      <c r="J15" s="5"/>
    </row>
    <row r="16" spans="1:10" x14ac:dyDescent="0.25">
      <c r="A16" s="35"/>
      <c r="B16" s="24"/>
      <c r="C16" s="7" t="s">
        <v>10</v>
      </c>
      <c r="D16" s="4" t="s">
        <v>14</v>
      </c>
      <c r="E16" s="4">
        <v>6</v>
      </c>
      <c r="F16" s="4">
        <v>11</v>
      </c>
      <c r="G16" s="8"/>
      <c r="H16" s="8">
        <f>F16*G16</f>
        <v>0</v>
      </c>
      <c r="I16" s="24"/>
      <c r="J16" s="5"/>
    </row>
    <row r="17" spans="1:11" x14ac:dyDescent="0.25">
      <c r="A17" s="35"/>
      <c r="B17" s="24"/>
      <c r="C17" s="7" t="s">
        <v>28</v>
      </c>
      <c r="D17" s="4" t="s">
        <v>11</v>
      </c>
      <c r="E17" s="4">
        <v>8</v>
      </c>
      <c r="F17" s="4"/>
      <c r="G17" s="8"/>
      <c r="H17" s="8">
        <f>E17*G17</f>
        <v>0</v>
      </c>
      <c r="I17" s="24"/>
    </row>
    <row r="18" spans="1:11" x14ac:dyDescent="0.25">
      <c r="A18" s="35"/>
      <c r="B18" s="24"/>
      <c r="C18" s="7" t="s">
        <v>28</v>
      </c>
      <c r="D18" s="4" t="s">
        <v>12</v>
      </c>
      <c r="E18" s="4">
        <v>2</v>
      </c>
      <c r="F18" s="4">
        <v>3</v>
      </c>
      <c r="G18" s="8"/>
      <c r="H18" s="8">
        <f t="shared" ref="H18:H19" si="3">F18*G18</f>
        <v>0</v>
      </c>
      <c r="I18" s="24"/>
      <c r="J18" s="5"/>
    </row>
    <row r="19" spans="1:11" x14ac:dyDescent="0.25">
      <c r="A19" s="35"/>
      <c r="B19" s="24"/>
      <c r="C19" s="7" t="s">
        <v>28</v>
      </c>
      <c r="D19" s="4" t="s">
        <v>13</v>
      </c>
      <c r="E19" s="4">
        <v>5</v>
      </c>
      <c r="F19" s="4">
        <v>8</v>
      </c>
      <c r="G19" s="8"/>
      <c r="H19" s="8">
        <f t="shared" si="3"/>
        <v>0</v>
      </c>
      <c r="I19" s="24"/>
      <c r="J19" s="5"/>
    </row>
    <row r="20" spans="1:11" x14ac:dyDescent="0.25">
      <c r="A20" s="35"/>
      <c r="B20" s="24"/>
      <c r="C20" s="7" t="s">
        <v>19</v>
      </c>
      <c r="D20" s="4" t="s">
        <v>11</v>
      </c>
      <c r="E20" s="4">
        <v>7</v>
      </c>
      <c r="F20" s="4"/>
      <c r="G20" s="8"/>
      <c r="H20" s="8">
        <f>E20*G20</f>
        <v>0</v>
      </c>
      <c r="I20" s="24"/>
    </row>
    <row r="21" spans="1:11" x14ac:dyDescent="0.25">
      <c r="A21" s="35"/>
      <c r="B21" s="24"/>
      <c r="C21" s="7" t="s">
        <v>19</v>
      </c>
      <c r="D21" s="4" t="s">
        <v>12</v>
      </c>
      <c r="E21" s="4">
        <v>2</v>
      </c>
      <c r="F21" s="4">
        <v>3</v>
      </c>
      <c r="G21" s="8"/>
      <c r="H21" s="8">
        <f t="shared" ref="H21:H25" si="4">F21*G21</f>
        <v>0</v>
      </c>
      <c r="I21" s="24"/>
      <c r="J21" s="5"/>
      <c r="K21" s="5"/>
    </row>
    <row r="22" spans="1:11" x14ac:dyDescent="0.25">
      <c r="A22" s="35"/>
      <c r="B22" s="24"/>
      <c r="C22" s="7" t="s">
        <v>19</v>
      </c>
      <c r="D22" s="4" t="s">
        <v>13</v>
      </c>
      <c r="E22" s="4">
        <v>6</v>
      </c>
      <c r="F22" s="4">
        <v>10</v>
      </c>
      <c r="G22" s="8"/>
      <c r="H22" s="8">
        <f t="shared" si="4"/>
        <v>0</v>
      </c>
      <c r="I22" s="24"/>
      <c r="J22" s="5"/>
      <c r="K22" s="5"/>
    </row>
    <row r="23" spans="1:11" x14ac:dyDescent="0.25">
      <c r="A23" s="35"/>
      <c r="B23" s="24"/>
      <c r="C23" s="7" t="s">
        <v>19</v>
      </c>
      <c r="D23" s="4" t="s">
        <v>14</v>
      </c>
      <c r="E23" s="4">
        <v>5</v>
      </c>
      <c r="F23" s="4">
        <v>9</v>
      </c>
      <c r="G23" s="8"/>
      <c r="H23" s="8">
        <f t="shared" si="4"/>
        <v>0</v>
      </c>
      <c r="I23" s="24"/>
      <c r="J23" s="5"/>
      <c r="K23" s="5"/>
    </row>
    <row r="24" spans="1:11" x14ac:dyDescent="0.25">
      <c r="A24" s="35"/>
      <c r="B24" s="24"/>
      <c r="C24" s="7" t="s">
        <v>29</v>
      </c>
      <c r="D24" s="4" t="s">
        <v>14</v>
      </c>
      <c r="E24" s="4">
        <v>1</v>
      </c>
      <c r="F24" s="4">
        <v>2</v>
      </c>
      <c r="G24" s="8"/>
      <c r="H24" s="8">
        <f t="shared" si="4"/>
        <v>0</v>
      </c>
      <c r="I24" s="24"/>
      <c r="J24" s="5"/>
      <c r="K24" s="5"/>
    </row>
    <row r="25" spans="1:11" x14ac:dyDescent="0.25">
      <c r="A25" s="35"/>
      <c r="B25" s="25"/>
      <c r="C25" s="7" t="s">
        <v>17</v>
      </c>
      <c r="D25" s="4" t="s">
        <v>14</v>
      </c>
      <c r="E25" s="4">
        <v>1</v>
      </c>
      <c r="F25" s="4">
        <v>2</v>
      </c>
      <c r="G25" s="8"/>
      <c r="H25" s="8">
        <f t="shared" si="4"/>
        <v>0</v>
      </c>
      <c r="I25" s="24"/>
      <c r="J25" s="5"/>
      <c r="K25" s="5"/>
    </row>
    <row r="26" spans="1:11" x14ac:dyDescent="0.25">
      <c r="A26" s="35"/>
      <c r="B26" s="26" t="s">
        <v>18</v>
      </c>
      <c r="C26" s="27"/>
      <c r="D26" s="4"/>
      <c r="E26" s="6">
        <f>SUM(E14:E25)</f>
        <v>51</v>
      </c>
      <c r="F26" s="6">
        <f t="shared" ref="F26:H26" si="5">SUM(F14:F25)</f>
        <v>61</v>
      </c>
      <c r="G26" s="6"/>
      <c r="H26" s="9">
        <f t="shared" si="5"/>
        <v>0</v>
      </c>
      <c r="I26" s="24"/>
      <c r="J26" s="5"/>
      <c r="K26" s="5"/>
    </row>
    <row r="27" spans="1:11" x14ac:dyDescent="0.25">
      <c r="A27" s="35"/>
      <c r="B27" s="23" t="s">
        <v>33</v>
      </c>
      <c r="C27" s="7" t="s">
        <v>26</v>
      </c>
      <c r="D27" s="4" t="s">
        <v>11</v>
      </c>
      <c r="E27" s="4">
        <v>1</v>
      </c>
      <c r="F27" s="4"/>
      <c r="G27" s="8"/>
      <c r="H27" s="8">
        <f>E27*G27</f>
        <v>0</v>
      </c>
      <c r="I27" s="24"/>
      <c r="J27" s="5"/>
      <c r="K27" s="5"/>
    </row>
    <row r="28" spans="1:11" x14ac:dyDescent="0.25">
      <c r="A28" s="35"/>
      <c r="B28" s="24"/>
      <c r="C28" s="7" t="s">
        <v>26</v>
      </c>
      <c r="D28" s="4" t="s">
        <v>12</v>
      </c>
      <c r="E28" s="4">
        <v>1</v>
      </c>
      <c r="F28" s="4">
        <v>2</v>
      </c>
      <c r="G28" s="8"/>
      <c r="H28" s="8">
        <f t="shared" ref="H28:H29" si="6">F28*G28</f>
        <v>0</v>
      </c>
      <c r="I28" s="24"/>
      <c r="J28" s="5"/>
      <c r="K28" s="5"/>
    </row>
    <row r="29" spans="1:11" x14ac:dyDescent="0.25">
      <c r="A29" s="35"/>
      <c r="B29" s="24"/>
      <c r="C29" s="7" t="s">
        <v>26</v>
      </c>
      <c r="D29" s="4" t="s">
        <v>13</v>
      </c>
      <c r="E29" s="4">
        <v>7</v>
      </c>
      <c r="F29" s="4">
        <v>12</v>
      </c>
      <c r="G29" s="8"/>
      <c r="H29" s="8">
        <f t="shared" si="6"/>
        <v>0</v>
      </c>
      <c r="I29" s="24"/>
      <c r="J29" s="5"/>
      <c r="K29" s="5"/>
    </row>
    <row r="30" spans="1:11" x14ac:dyDescent="0.25">
      <c r="A30" s="35"/>
      <c r="B30" s="24"/>
      <c r="C30" s="7" t="s">
        <v>26</v>
      </c>
      <c r="D30" s="4" t="s">
        <v>14</v>
      </c>
      <c r="E30" s="4">
        <v>7</v>
      </c>
      <c r="F30" s="4">
        <v>13</v>
      </c>
      <c r="G30" s="8"/>
      <c r="H30" s="8">
        <f>F30*G30</f>
        <v>0</v>
      </c>
      <c r="I30" s="24"/>
      <c r="J30" s="5"/>
      <c r="K30" s="5"/>
    </row>
    <row r="31" spans="1:11" x14ac:dyDescent="0.25">
      <c r="A31" s="35"/>
      <c r="B31" s="24"/>
      <c r="C31" s="7" t="s">
        <v>25</v>
      </c>
      <c r="D31" s="4" t="s">
        <v>16</v>
      </c>
      <c r="E31" s="4">
        <v>1</v>
      </c>
      <c r="F31" s="4"/>
      <c r="G31" s="8"/>
      <c r="H31" s="8">
        <f>G31*E31</f>
        <v>0</v>
      </c>
      <c r="I31" s="24"/>
      <c r="J31" s="5"/>
      <c r="K31" s="5"/>
    </row>
    <row r="32" spans="1:11" x14ac:dyDescent="0.25">
      <c r="A32" s="35"/>
      <c r="B32" s="24"/>
      <c r="C32" s="7" t="s">
        <v>25</v>
      </c>
      <c r="D32" s="4" t="s">
        <v>11</v>
      </c>
      <c r="E32" s="4">
        <v>5</v>
      </c>
      <c r="F32" s="4"/>
      <c r="G32" s="8"/>
      <c r="H32" s="8">
        <f>E32*G32</f>
        <v>0</v>
      </c>
      <c r="I32" s="24"/>
      <c r="J32" s="5"/>
      <c r="K32" s="5"/>
    </row>
    <row r="33" spans="1:11" x14ac:dyDescent="0.25">
      <c r="A33" s="35"/>
      <c r="B33" s="24"/>
      <c r="C33" s="7" t="s">
        <v>25</v>
      </c>
      <c r="D33" s="4" t="s">
        <v>12</v>
      </c>
      <c r="E33" s="4">
        <v>1</v>
      </c>
      <c r="F33" s="4">
        <v>2</v>
      </c>
      <c r="G33" s="8"/>
      <c r="H33" s="8">
        <f t="shared" ref="H33:H36" si="7">F33*G33</f>
        <v>0</v>
      </c>
      <c r="I33" s="24"/>
      <c r="J33" s="5"/>
      <c r="K33" s="5"/>
    </row>
    <row r="34" spans="1:11" x14ac:dyDescent="0.25">
      <c r="A34" s="35"/>
      <c r="B34" s="24"/>
      <c r="C34" s="7" t="s">
        <v>25</v>
      </c>
      <c r="D34" s="4" t="s">
        <v>13</v>
      </c>
      <c r="E34" s="4">
        <v>11</v>
      </c>
      <c r="F34" s="4">
        <v>18</v>
      </c>
      <c r="G34" s="8"/>
      <c r="H34" s="8">
        <f t="shared" si="7"/>
        <v>0</v>
      </c>
      <c r="I34" s="24"/>
      <c r="J34" s="5"/>
      <c r="K34" s="5"/>
    </row>
    <row r="35" spans="1:11" x14ac:dyDescent="0.25">
      <c r="A35" s="35"/>
      <c r="B35" s="24"/>
      <c r="C35" s="7" t="s">
        <v>25</v>
      </c>
      <c r="D35" s="4" t="s">
        <v>14</v>
      </c>
      <c r="E35" s="4">
        <v>10</v>
      </c>
      <c r="F35" s="4">
        <v>18</v>
      </c>
      <c r="G35" s="8"/>
      <c r="H35" s="8">
        <f t="shared" si="7"/>
        <v>0</v>
      </c>
      <c r="I35" s="24"/>
      <c r="J35" s="5"/>
      <c r="K35" s="5"/>
    </row>
    <row r="36" spans="1:11" x14ac:dyDescent="0.25">
      <c r="A36" s="35"/>
      <c r="B36" s="25"/>
      <c r="C36" s="7" t="s">
        <v>10</v>
      </c>
      <c r="D36" s="4" t="s">
        <v>14</v>
      </c>
      <c r="E36" s="4">
        <v>1</v>
      </c>
      <c r="F36" s="4">
        <v>2</v>
      </c>
      <c r="G36" s="8"/>
      <c r="H36" s="8">
        <f t="shared" si="7"/>
        <v>0</v>
      </c>
      <c r="I36" s="24"/>
      <c r="J36" s="5"/>
      <c r="K36" s="5"/>
    </row>
    <row r="37" spans="1:11" x14ac:dyDescent="0.25">
      <c r="A37" s="35"/>
      <c r="B37" s="26" t="s">
        <v>18</v>
      </c>
      <c r="C37" s="27"/>
      <c r="D37" s="4"/>
      <c r="E37" s="6">
        <f>SUM(E27:E36)</f>
        <v>45</v>
      </c>
      <c r="F37" s="6">
        <f t="shared" ref="F37:H37" si="8">SUM(F27:F36)</f>
        <v>67</v>
      </c>
      <c r="G37" s="6"/>
      <c r="H37" s="9">
        <f t="shared" si="8"/>
        <v>0</v>
      </c>
      <c r="I37" s="24"/>
      <c r="J37" s="5"/>
      <c r="K37" s="5"/>
    </row>
    <row r="38" spans="1:11" x14ac:dyDescent="0.25">
      <c r="A38" s="35"/>
      <c r="B38" s="23" t="s">
        <v>34</v>
      </c>
      <c r="C38" s="7" t="s">
        <v>25</v>
      </c>
      <c r="D38" s="4" t="s">
        <v>16</v>
      </c>
      <c r="E38" s="4">
        <v>7</v>
      </c>
      <c r="F38" s="4"/>
      <c r="G38" s="8"/>
      <c r="H38" s="8">
        <f>G38*E38</f>
        <v>0</v>
      </c>
      <c r="I38" s="24"/>
      <c r="J38" s="5"/>
      <c r="K38" s="5"/>
    </row>
    <row r="39" spans="1:11" x14ac:dyDescent="0.25">
      <c r="A39" s="35"/>
      <c r="B39" s="24"/>
      <c r="C39" s="7" t="s">
        <v>25</v>
      </c>
      <c r="D39" s="4" t="s">
        <v>11</v>
      </c>
      <c r="E39" s="4">
        <v>12</v>
      </c>
      <c r="F39" s="4"/>
      <c r="G39" s="8"/>
      <c r="H39" s="8">
        <f>E39*G39</f>
        <v>0</v>
      </c>
      <c r="I39" s="24"/>
      <c r="J39" s="5"/>
      <c r="K39" s="5"/>
    </row>
    <row r="40" spans="1:11" x14ac:dyDescent="0.25">
      <c r="A40" s="35"/>
      <c r="B40" s="24"/>
      <c r="C40" s="7" t="s">
        <v>25</v>
      </c>
      <c r="D40" s="4" t="s">
        <v>12</v>
      </c>
      <c r="E40" s="4">
        <v>1</v>
      </c>
      <c r="F40" s="4">
        <v>2</v>
      </c>
      <c r="G40" s="8"/>
      <c r="H40" s="8">
        <f t="shared" ref="H40:H44" si="9">F40*G40</f>
        <v>0</v>
      </c>
      <c r="I40" s="24"/>
      <c r="J40" s="5"/>
      <c r="K40" s="5"/>
    </row>
    <row r="41" spans="1:11" x14ac:dyDescent="0.25">
      <c r="A41" s="35"/>
      <c r="B41" s="24"/>
      <c r="C41" s="7" t="s">
        <v>25</v>
      </c>
      <c r="D41" s="4" t="s">
        <v>13</v>
      </c>
      <c r="E41" s="4">
        <v>5</v>
      </c>
      <c r="F41" s="4">
        <v>8</v>
      </c>
      <c r="G41" s="8"/>
      <c r="H41" s="8">
        <f t="shared" si="9"/>
        <v>0</v>
      </c>
      <c r="I41" s="24"/>
      <c r="J41" s="5"/>
      <c r="K41" s="5"/>
    </row>
    <row r="42" spans="1:11" x14ac:dyDescent="0.25">
      <c r="A42" s="35"/>
      <c r="B42" s="24"/>
      <c r="C42" s="7" t="s">
        <v>25</v>
      </c>
      <c r="D42" s="4" t="s">
        <v>14</v>
      </c>
      <c r="E42" s="4">
        <v>6</v>
      </c>
      <c r="F42" s="4">
        <v>11</v>
      </c>
      <c r="G42" s="8"/>
      <c r="H42" s="8">
        <f t="shared" si="9"/>
        <v>0</v>
      </c>
      <c r="I42" s="24"/>
      <c r="J42" s="5"/>
      <c r="K42" s="5"/>
    </row>
    <row r="43" spans="1:11" x14ac:dyDescent="0.25">
      <c r="A43" s="35"/>
      <c r="B43" s="24"/>
      <c r="C43" s="7" t="s">
        <v>26</v>
      </c>
      <c r="D43" s="4" t="s">
        <v>14</v>
      </c>
      <c r="E43" s="4">
        <v>1</v>
      </c>
      <c r="F43" s="4">
        <v>2</v>
      </c>
      <c r="G43" s="8"/>
      <c r="H43" s="8">
        <f t="shared" si="9"/>
        <v>0</v>
      </c>
      <c r="I43" s="24"/>
      <c r="J43" s="5"/>
      <c r="K43" s="5"/>
    </row>
    <row r="44" spans="1:11" x14ac:dyDescent="0.25">
      <c r="A44" s="35"/>
      <c r="B44" s="25"/>
      <c r="C44" s="7" t="s">
        <v>10</v>
      </c>
      <c r="D44" s="4" t="s">
        <v>14</v>
      </c>
      <c r="E44" s="4">
        <v>1</v>
      </c>
      <c r="F44" s="4">
        <v>2</v>
      </c>
      <c r="G44" s="8"/>
      <c r="H44" s="8">
        <f t="shared" si="9"/>
        <v>0</v>
      </c>
      <c r="I44" s="24"/>
      <c r="J44" s="5"/>
      <c r="K44" s="5"/>
    </row>
    <row r="45" spans="1:11" x14ac:dyDescent="0.25">
      <c r="A45" s="35"/>
      <c r="B45" s="26" t="s">
        <v>18</v>
      </c>
      <c r="C45" s="27"/>
      <c r="D45" s="4"/>
      <c r="E45" s="6">
        <f>SUM(E38:E44)</f>
        <v>33</v>
      </c>
      <c r="F45" s="6">
        <f t="shared" ref="F45:H45" si="10">SUM(F38:F44)</f>
        <v>25</v>
      </c>
      <c r="G45" s="6"/>
      <c r="H45" s="9">
        <f t="shared" si="10"/>
        <v>0</v>
      </c>
      <c r="I45" s="24"/>
      <c r="J45" s="5"/>
      <c r="K45" s="5"/>
    </row>
    <row r="46" spans="1:11" x14ac:dyDescent="0.25">
      <c r="A46" s="35"/>
      <c r="B46" s="23" t="s">
        <v>35</v>
      </c>
      <c r="C46" s="7" t="s">
        <v>25</v>
      </c>
      <c r="D46" s="4" t="s">
        <v>16</v>
      </c>
      <c r="E46" s="4">
        <v>5</v>
      </c>
      <c r="F46" s="4"/>
      <c r="G46" s="8"/>
      <c r="H46" s="8">
        <f>G46*E46</f>
        <v>0</v>
      </c>
      <c r="I46" s="24"/>
      <c r="J46" s="5"/>
      <c r="K46" s="5"/>
    </row>
    <row r="47" spans="1:11" x14ac:dyDescent="0.25">
      <c r="A47" s="35"/>
      <c r="B47" s="24"/>
      <c r="C47" s="7" t="s">
        <v>25</v>
      </c>
      <c r="D47" s="4" t="s">
        <v>11</v>
      </c>
      <c r="E47" s="4">
        <v>30</v>
      </c>
      <c r="F47" s="4"/>
      <c r="G47" s="8"/>
      <c r="H47" s="8">
        <f>E47*G47</f>
        <v>0</v>
      </c>
      <c r="I47" s="24"/>
      <c r="J47" s="5"/>
      <c r="K47" s="5"/>
    </row>
    <row r="48" spans="1:11" x14ac:dyDescent="0.25">
      <c r="A48" s="35"/>
      <c r="B48" s="24"/>
      <c r="C48" s="7" t="s">
        <v>25</v>
      </c>
      <c r="D48" s="4" t="s">
        <v>12</v>
      </c>
      <c r="E48" s="4">
        <v>3</v>
      </c>
      <c r="F48" s="4">
        <v>5</v>
      </c>
      <c r="G48" s="8"/>
      <c r="H48" s="8">
        <f t="shared" ref="H48:H52" si="11">F48*G48</f>
        <v>0</v>
      </c>
      <c r="I48" s="24"/>
      <c r="J48" s="5"/>
      <c r="K48" s="5"/>
    </row>
    <row r="49" spans="1:11" x14ac:dyDescent="0.25">
      <c r="A49" s="35"/>
      <c r="B49" s="24"/>
      <c r="C49" s="7" t="s">
        <v>25</v>
      </c>
      <c r="D49" s="4" t="s">
        <v>13</v>
      </c>
      <c r="E49" s="4">
        <v>24</v>
      </c>
      <c r="F49" s="4">
        <v>40</v>
      </c>
      <c r="G49" s="8"/>
      <c r="H49" s="8">
        <f t="shared" si="11"/>
        <v>0</v>
      </c>
      <c r="I49" s="24"/>
      <c r="J49" s="5"/>
      <c r="K49" s="5"/>
    </row>
    <row r="50" spans="1:11" x14ac:dyDescent="0.25">
      <c r="A50" s="35"/>
      <c r="B50" s="24"/>
      <c r="C50" s="7" t="s">
        <v>25</v>
      </c>
      <c r="D50" s="4" t="s">
        <v>14</v>
      </c>
      <c r="E50" s="4">
        <v>24</v>
      </c>
      <c r="F50" s="4">
        <v>44</v>
      </c>
      <c r="G50" s="8"/>
      <c r="H50" s="8">
        <f t="shared" si="11"/>
        <v>0</v>
      </c>
      <c r="I50" s="24"/>
      <c r="J50" s="5"/>
      <c r="K50" s="5"/>
    </row>
    <row r="51" spans="1:11" x14ac:dyDescent="0.25">
      <c r="A51" s="35"/>
      <c r="B51" s="24"/>
      <c r="C51" s="7" t="s">
        <v>26</v>
      </c>
      <c r="D51" s="4" t="s">
        <v>14</v>
      </c>
      <c r="E51" s="4">
        <v>1</v>
      </c>
      <c r="F51" s="4">
        <v>2</v>
      </c>
      <c r="G51" s="8"/>
      <c r="H51" s="8">
        <f t="shared" si="11"/>
        <v>0</v>
      </c>
      <c r="I51" s="24"/>
      <c r="J51" s="5"/>
      <c r="K51" s="5"/>
    </row>
    <row r="52" spans="1:11" x14ac:dyDescent="0.25">
      <c r="A52" s="35"/>
      <c r="B52" s="25"/>
      <c r="C52" s="7" t="s">
        <v>10</v>
      </c>
      <c r="D52" s="4" t="s">
        <v>14</v>
      </c>
      <c r="E52" s="4">
        <v>1</v>
      </c>
      <c r="F52" s="4">
        <v>2</v>
      </c>
      <c r="G52" s="8"/>
      <c r="H52" s="8">
        <f t="shared" si="11"/>
        <v>0</v>
      </c>
      <c r="I52" s="24"/>
      <c r="J52" s="5"/>
      <c r="K52" s="5"/>
    </row>
    <row r="53" spans="1:11" x14ac:dyDescent="0.25">
      <c r="A53" s="35"/>
      <c r="B53" s="26" t="s">
        <v>18</v>
      </c>
      <c r="C53" s="27"/>
      <c r="D53" s="4"/>
      <c r="E53" s="6">
        <f>SUM(E46:E52)</f>
        <v>88</v>
      </c>
      <c r="F53" s="6">
        <f t="shared" ref="F53:H53" si="12">SUM(F46:F52)</f>
        <v>93</v>
      </c>
      <c r="G53" s="6"/>
      <c r="H53" s="9">
        <f t="shared" si="12"/>
        <v>0</v>
      </c>
      <c r="I53" s="24"/>
      <c r="J53" s="5"/>
      <c r="K53" s="5"/>
    </row>
    <row r="54" spans="1:11" x14ac:dyDescent="0.25">
      <c r="A54" s="35"/>
      <c r="B54" s="23" t="s">
        <v>36</v>
      </c>
      <c r="C54" s="7" t="s">
        <v>25</v>
      </c>
      <c r="D54" s="4" t="s">
        <v>16</v>
      </c>
      <c r="E54" s="4">
        <v>26</v>
      </c>
      <c r="F54" s="6"/>
      <c r="G54" s="8"/>
      <c r="H54" s="8">
        <f>G54*E54</f>
        <v>0</v>
      </c>
      <c r="I54" s="24"/>
      <c r="J54" s="5"/>
      <c r="K54" s="5"/>
    </row>
    <row r="55" spans="1:11" x14ac:dyDescent="0.25">
      <c r="A55" s="35"/>
      <c r="B55" s="24"/>
      <c r="C55" s="7" t="s">
        <v>25</v>
      </c>
      <c r="D55" s="4" t="s">
        <v>11</v>
      </c>
      <c r="E55" s="4">
        <v>32</v>
      </c>
      <c r="F55" s="6"/>
      <c r="G55" s="8"/>
      <c r="H55" s="8">
        <f>E55*G55</f>
        <v>0</v>
      </c>
      <c r="I55" s="24"/>
      <c r="J55" s="5"/>
      <c r="K55" s="5"/>
    </row>
    <row r="56" spans="1:11" x14ac:dyDescent="0.25">
      <c r="A56" s="35"/>
      <c r="B56" s="24"/>
      <c r="C56" s="7" t="s">
        <v>25</v>
      </c>
      <c r="D56" s="4" t="s">
        <v>20</v>
      </c>
      <c r="E56" s="4">
        <v>20</v>
      </c>
      <c r="F56" s="6"/>
      <c r="G56" s="8"/>
      <c r="H56" s="8">
        <f>E56*G56</f>
        <v>0</v>
      </c>
      <c r="I56" s="24"/>
      <c r="J56" s="5"/>
      <c r="K56" s="5"/>
    </row>
    <row r="57" spans="1:11" x14ac:dyDescent="0.25">
      <c r="A57" s="35"/>
      <c r="B57" s="24"/>
      <c r="C57" s="7" t="s">
        <v>25</v>
      </c>
      <c r="D57" s="4" t="s">
        <v>12</v>
      </c>
      <c r="E57" s="4">
        <v>5</v>
      </c>
      <c r="F57" s="4">
        <v>8</v>
      </c>
      <c r="G57" s="8"/>
      <c r="H57" s="8">
        <f t="shared" ref="H57:H61" si="13">F57*G57</f>
        <v>0</v>
      </c>
      <c r="I57" s="24"/>
      <c r="J57" s="5"/>
      <c r="K57" s="5"/>
    </row>
    <row r="58" spans="1:11" x14ac:dyDescent="0.25">
      <c r="A58" s="35"/>
      <c r="B58" s="24"/>
      <c r="C58" s="7" t="s">
        <v>25</v>
      </c>
      <c r="D58" s="4" t="s">
        <v>13</v>
      </c>
      <c r="E58" s="4">
        <v>32</v>
      </c>
      <c r="F58" s="4">
        <v>53</v>
      </c>
      <c r="G58" s="8"/>
      <c r="H58" s="8">
        <f t="shared" si="13"/>
        <v>0</v>
      </c>
      <c r="I58" s="24"/>
      <c r="J58" s="5"/>
      <c r="K58" s="5"/>
    </row>
    <row r="59" spans="1:11" x14ac:dyDescent="0.25">
      <c r="A59" s="35"/>
      <c r="B59" s="24"/>
      <c r="C59" s="7" t="s">
        <v>25</v>
      </c>
      <c r="D59" s="4" t="s">
        <v>14</v>
      </c>
      <c r="E59" s="4">
        <v>32</v>
      </c>
      <c r="F59" s="6">
        <v>58</v>
      </c>
      <c r="G59" s="8"/>
      <c r="H59" s="8">
        <f t="shared" si="13"/>
        <v>0</v>
      </c>
      <c r="I59" s="24"/>
      <c r="J59" s="5"/>
      <c r="K59" s="5"/>
    </row>
    <row r="60" spans="1:11" x14ac:dyDescent="0.25">
      <c r="A60" s="35"/>
      <c r="B60" s="24"/>
      <c r="C60" s="7" t="s">
        <v>26</v>
      </c>
      <c r="D60" s="4" t="s">
        <v>14</v>
      </c>
      <c r="E60" s="4">
        <v>1</v>
      </c>
      <c r="F60" s="6">
        <v>2</v>
      </c>
      <c r="G60" s="8"/>
      <c r="H60" s="8">
        <f t="shared" si="13"/>
        <v>0</v>
      </c>
      <c r="I60" s="24"/>
      <c r="J60" s="5"/>
      <c r="K60" s="5"/>
    </row>
    <row r="61" spans="1:11" x14ac:dyDescent="0.25">
      <c r="A61" s="35"/>
      <c r="B61" s="25"/>
      <c r="C61" s="7" t="s">
        <v>10</v>
      </c>
      <c r="D61" s="4" t="s">
        <v>14</v>
      </c>
      <c r="E61" s="4">
        <v>3</v>
      </c>
      <c r="F61" s="6">
        <v>5</v>
      </c>
      <c r="G61" s="8"/>
      <c r="H61" s="8">
        <f t="shared" si="13"/>
        <v>0</v>
      </c>
      <c r="I61" s="24"/>
      <c r="J61" s="5"/>
      <c r="K61" s="5"/>
    </row>
    <row r="62" spans="1:11" x14ac:dyDescent="0.25">
      <c r="A62" s="35"/>
      <c r="B62" s="26" t="s">
        <v>18</v>
      </c>
      <c r="C62" s="27"/>
      <c r="D62" s="4"/>
      <c r="E62" s="6">
        <f>SUM(E54:E61)</f>
        <v>151</v>
      </c>
      <c r="F62" s="6">
        <f t="shared" ref="F62:H62" si="14">SUM(F54:F61)</f>
        <v>126</v>
      </c>
      <c r="G62" s="6"/>
      <c r="H62" s="9">
        <f t="shared" si="14"/>
        <v>0</v>
      </c>
      <c r="I62" s="24"/>
      <c r="J62" s="5"/>
      <c r="K62" s="5"/>
    </row>
    <row r="63" spans="1:11" x14ac:dyDescent="0.25">
      <c r="A63" s="35"/>
      <c r="B63" s="23" t="s">
        <v>37</v>
      </c>
      <c r="C63" s="7" t="s">
        <v>25</v>
      </c>
      <c r="D63" s="4" t="s">
        <v>16</v>
      </c>
      <c r="E63" s="4">
        <v>3</v>
      </c>
      <c r="F63" s="4"/>
      <c r="G63" s="8"/>
      <c r="H63" s="8">
        <f>G63*E63</f>
        <v>0</v>
      </c>
      <c r="I63" s="24"/>
      <c r="J63" s="5"/>
      <c r="K63" s="5"/>
    </row>
    <row r="64" spans="1:11" x14ac:dyDescent="0.25">
      <c r="A64" s="35"/>
      <c r="B64" s="24"/>
      <c r="C64" s="7" t="s">
        <v>25</v>
      </c>
      <c r="D64" s="4" t="s">
        <v>11</v>
      </c>
      <c r="E64" s="4">
        <v>26</v>
      </c>
      <c r="F64" s="4"/>
      <c r="G64" s="8"/>
      <c r="H64" s="8">
        <f>E64*G64</f>
        <v>0</v>
      </c>
      <c r="I64" s="24"/>
      <c r="J64" s="5"/>
      <c r="K64" s="5"/>
    </row>
    <row r="65" spans="1:11" x14ac:dyDescent="0.25">
      <c r="A65" s="35"/>
      <c r="B65" s="24"/>
      <c r="C65" s="7" t="s">
        <v>25</v>
      </c>
      <c r="D65" s="4" t="s">
        <v>20</v>
      </c>
      <c r="E65" s="4">
        <v>20</v>
      </c>
      <c r="F65" s="4"/>
      <c r="G65" s="8"/>
      <c r="H65" s="8">
        <f>E65*G65</f>
        <v>0</v>
      </c>
      <c r="I65" s="24"/>
      <c r="J65" s="5"/>
      <c r="K65" s="5"/>
    </row>
    <row r="66" spans="1:11" x14ac:dyDescent="0.25">
      <c r="A66" s="35"/>
      <c r="B66" s="24"/>
      <c r="C66" s="7" t="s">
        <v>25</v>
      </c>
      <c r="D66" s="4" t="s">
        <v>12</v>
      </c>
      <c r="E66" s="4">
        <v>22</v>
      </c>
      <c r="F66" s="4">
        <v>37</v>
      </c>
      <c r="G66" s="8"/>
      <c r="H66" s="8">
        <f t="shared" ref="H66:H69" si="15">F66*G66</f>
        <v>0</v>
      </c>
      <c r="I66" s="24"/>
      <c r="J66" s="5"/>
      <c r="K66" s="5"/>
    </row>
    <row r="67" spans="1:11" x14ac:dyDescent="0.25">
      <c r="A67" s="35"/>
      <c r="B67" s="24"/>
      <c r="C67" s="7" t="s">
        <v>25</v>
      </c>
      <c r="D67" s="4" t="s">
        <v>13</v>
      </c>
      <c r="E67" s="4">
        <v>34</v>
      </c>
      <c r="F67" s="4">
        <v>57</v>
      </c>
      <c r="G67" s="8"/>
      <c r="H67" s="8">
        <f t="shared" si="15"/>
        <v>0</v>
      </c>
      <c r="I67" s="24"/>
      <c r="J67" s="5"/>
      <c r="K67" s="5"/>
    </row>
    <row r="68" spans="1:11" x14ac:dyDescent="0.25">
      <c r="A68" s="35"/>
      <c r="B68" s="24"/>
      <c r="C68" s="7" t="s">
        <v>25</v>
      </c>
      <c r="D68" s="4" t="s">
        <v>14</v>
      </c>
      <c r="E68" s="4">
        <v>34</v>
      </c>
      <c r="F68" s="4">
        <v>62</v>
      </c>
      <c r="G68" s="8"/>
      <c r="H68" s="8">
        <f t="shared" si="15"/>
        <v>0</v>
      </c>
      <c r="I68" s="24"/>
      <c r="J68" s="5"/>
      <c r="K68" s="5"/>
    </row>
    <row r="69" spans="1:11" x14ac:dyDescent="0.25">
      <c r="A69" s="35"/>
      <c r="B69" s="25"/>
      <c r="C69" s="7" t="s">
        <v>26</v>
      </c>
      <c r="D69" s="4" t="s">
        <v>14</v>
      </c>
      <c r="E69" s="4">
        <v>3</v>
      </c>
      <c r="F69" s="4">
        <v>5</v>
      </c>
      <c r="G69" s="8"/>
      <c r="H69" s="8">
        <f t="shared" si="15"/>
        <v>0</v>
      </c>
      <c r="I69" s="24"/>
      <c r="J69" s="5"/>
      <c r="K69" s="5"/>
    </row>
    <row r="70" spans="1:11" x14ac:dyDescent="0.25">
      <c r="A70" s="35"/>
      <c r="B70" s="26" t="s">
        <v>18</v>
      </c>
      <c r="C70" s="27"/>
      <c r="D70" s="4"/>
      <c r="E70" s="6">
        <f>SUM(E63:E69)</f>
        <v>142</v>
      </c>
      <c r="F70" s="6">
        <f t="shared" ref="F70:H70" si="16">SUM(F63:F69)</f>
        <v>161</v>
      </c>
      <c r="G70" s="6"/>
      <c r="H70" s="9">
        <f t="shared" si="16"/>
        <v>0</v>
      </c>
      <c r="I70" s="24"/>
      <c r="J70" s="5"/>
      <c r="K70" s="5"/>
    </row>
    <row r="71" spans="1:11" x14ac:dyDescent="0.25">
      <c r="A71" s="35"/>
      <c r="B71" s="23" t="s">
        <v>38</v>
      </c>
      <c r="C71" s="7" t="s">
        <v>23</v>
      </c>
      <c r="D71" s="4" t="s">
        <v>16</v>
      </c>
      <c r="E71" s="4">
        <v>43</v>
      </c>
      <c r="F71" s="4"/>
      <c r="G71" s="8"/>
      <c r="H71" s="8">
        <f>G71*E71</f>
        <v>0</v>
      </c>
      <c r="I71" s="24"/>
      <c r="J71" s="5"/>
      <c r="K71" s="5"/>
    </row>
    <row r="72" spans="1:11" x14ac:dyDescent="0.25">
      <c r="A72" s="35"/>
      <c r="B72" s="24"/>
      <c r="C72" s="7" t="s">
        <v>23</v>
      </c>
      <c r="D72" s="4" t="s">
        <v>11</v>
      </c>
      <c r="E72" s="4">
        <v>80</v>
      </c>
      <c r="F72" s="4"/>
      <c r="G72" s="8"/>
      <c r="H72" s="8">
        <f>E72*G72</f>
        <v>0</v>
      </c>
      <c r="I72" s="24"/>
      <c r="J72" s="5"/>
      <c r="K72" s="5"/>
    </row>
    <row r="73" spans="1:11" x14ac:dyDescent="0.25">
      <c r="A73" s="35"/>
      <c r="B73" s="24"/>
      <c r="C73" s="7" t="s">
        <v>23</v>
      </c>
      <c r="D73" s="4" t="s">
        <v>20</v>
      </c>
      <c r="E73" s="4">
        <v>14</v>
      </c>
      <c r="F73" s="4"/>
      <c r="G73" s="8"/>
      <c r="H73" s="8">
        <f>E73*G73</f>
        <v>0</v>
      </c>
      <c r="I73" s="24"/>
      <c r="J73" s="5"/>
      <c r="K73" s="5"/>
    </row>
    <row r="74" spans="1:11" x14ac:dyDescent="0.25">
      <c r="A74" s="35"/>
      <c r="B74" s="24"/>
      <c r="C74" s="7" t="s">
        <v>23</v>
      </c>
      <c r="D74" s="4" t="s">
        <v>24</v>
      </c>
      <c r="E74" s="4">
        <v>10</v>
      </c>
      <c r="F74" s="4"/>
      <c r="G74" s="8"/>
      <c r="H74" s="8">
        <f>E74*G74</f>
        <v>0</v>
      </c>
      <c r="I74" s="24"/>
      <c r="J74" s="5"/>
      <c r="K74" s="5"/>
    </row>
    <row r="75" spans="1:11" x14ac:dyDescent="0.25">
      <c r="A75" s="35"/>
      <c r="B75" s="24"/>
      <c r="C75" s="7" t="s">
        <v>23</v>
      </c>
      <c r="D75" s="4" t="s">
        <v>12</v>
      </c>
      <c r="E75" s="4">
        <v>22</v>
      </c>
      <c r="F75" s="4">
        <v>34</v>
      </c>
      <c r="G75" s="8"/>
      <c r="H75" s="8">
        <f t="shared" ref="H75:H76" si="17">F75*G75</f>
        <v>0</v>
      </c>
      <c r="I75" s="24"/>
      <c r="J75" s="5"/>
      <c r="K75" s="5"/>
    </row>
    <row r="76" spans="1:11" x14ac:dyDescent="0.25">
      <c r="A76" s="35"/>
      <c r="B76" s="24"/>
      <c r="C76" s="7" t="s">
        <v>23</v>
      </c>
      <c r="D76" s="4" t="s">
        <v>13</v>
      </c>
      <c r="E76" s="4">
        <v>40</v>
      </c>
      <c r="F76" s="4">
        <v>62</v>
      </c>
      <c r="G76" s="8"/>
      <c r="H76" s="8">
        <f t="shared" si="17"/>
        <v>0</v>
      </c>
      <c r="I76" s="24"/>
      <c r="J76" s="5"/>
      <c r="K76" s="5"/>
    </row>
    <row r="77" spans="1:11" x14ac:dyDescent="0.25">
      <c r="A77" s="35"/>
      <c r="B77" s="25"/>
      <c r="C77" s="7" t="s">
        <v>30</v>
      </c>
      <c r="D77" s="4" t="s">
        <v>13</v>
      </c>
      <c r="E77" s="4">
        <v>1</v>
      </c>
      <c r="F77" s="4">
        <v>2</v>
      </c>
      <c r="G77" s="8"/>
      <c r="H77" s="8">
        <f>F77*G77</f>
        <v>0</v>
      </c>
      <c r="I77" s="24"/>
      <c r="J77" s="5"/>
      <c r="K77" s="5"/>
    </row>
    <row r="78" spans="1:11" x14ac:dyDescent="0.25">
      <c r="A78" s="35"/>
      <c r="B78" s="28" t="s">
        <v>18</v>
      </c>
      <c r="C78" s="29"/>
      <c r="D78" s="4"/>
      <c r="E78" s="6">
        <f>SUM(E71:E77)</f>
        <v>210</v>
      </c>
      <c r="F78" s="6">
        <f t="shared" ref="F78:H78" si="18">SUM(F71:F77)</f>
        <v>98</v>
      </c>
      <c r="G78" s="6"/>
      <c r="H78" s="9">
        <f t="shared" si="18"/>
        <v>0</v>
      </c>
      <c r="I78" s="24"/>
      <c r="J78" s="5"/>
      <c r="K78" s="5"/>
    </row>
    <row r="79" spans="1:11" x14ac:dyDescent="0.25">
      <c r="A79" s="36"/>
      <c r="B79" s="28" t="s">
        <v>21</v>
      </c>
      <c r="C79" s="30"/>
      <c r="D79" s="29"/>
      <c r="E79" s="6">
        <f>SUM(E78,E70,E62,E53,E45,E37,E26,E13)</f>
        <v>837</v>
      </c>
      <c r="F79" s="6">
        <f t="shared" ref="F79:H79" si="19">SUM(F78,F70,F62,F53,F45,F37,F26,F13)</f>
        <v>665</v>
      </c>
      <c r="G79" s="6"/>
      <c r="H79" s="9">
        <f t="shared" si="19"/>
        <v>0</v>
      </c>
      <c r="I79" s="25"/>
    </row>
  </sheetData>
  <autoFilter ref="A4:I80" xr:uid="{00000000-0009-0000-0000-000001000000}"/>
  <mergeCells count="22">
    <mergeCell ref="A1:I1"/>
    <mergeCell ref="A2:I2"/>
    <mergeCell ref="A3:I3"/>
    <mergeCell ref="A5:A79"/>
    <mergeCell ref="I5:I79"/>
    <mergeCell ref="B27:B36"/>
    <mergeCell ref="B13:C13"/>
    <mergeCell ref="B14:B25"/>
    <mergeCell ref="B26:C26"/>
    <mergeCell ref="B5:B12"/>
    <mergeCell ref="B79:D79"/>
    <mergeCell ref="B37:C37"/>
    <mergeCell ref="B38:B44"/>
    <mergeCell ref="B45:C45"/>
    <mergeCell ref="B46:B52"/>
    <mergeCell ref="B53:C53"/>
    <mergeCell ref="B54:B61"/>
    <mergeCell ref="B62:C62"/>
    <mergeCell ref="B63:B69"/>
    <mergeCell ref="B70:C70"/>
    <mergeCell ref="B71:B77"/>
    <mergeCell ref="B78:C78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30"/>
  <sheetViews>
    <sheetView workbookViewId="0">
      <selection activeCell="F12" sqref="F12"/>
    </sheetView>
  </sheetViews>
  <sheetFormatPr defaultRowHeight="15" x14ac:dyDescent="0.25"/>
  <cols>
    <col min="2" max="2" width="9.7109375" customWidth="1"/>
    <col min="3" max="3" width="14.28515625" customWidth="1"/>
    <col min="4" max="4" width="16.28515625" customWidth="1"/>
    <col min="5" max="5" width="19.28515625" customWidth="1"/>
    <col min="6" max="6" width="20.5703125" customWidth="1"/>
    <col min="7" max="7" width="13.28515625" customWidth="1"/>
  </cols>
  <sheetData>
    <row r="2" spans="1:9" ht="15.75" x14ac:dyDescent="0.25">
      <c r="B2" s="47" t="s">
        <v>42</v>
      </c>
      <c r="C2" s="47"/>
      <c r="D2" s="47"/>
      <c r="E2" s="47"/>
      <c r="F2" s="47"/>
      <c r="G2" s="47"/>
      <c r="H2" s="10"/>
      <c r="I2" s="10"/>
    </row>
    <row r="3" spans="1:9" ht="15.75" x14ac:dyDescent="0.25">
      <c r="B3" s="48" t="s">
        <v>43</v>
      </c>
      <c r="C3" s="48"/>
      <c r="D3" s="48"/>
      <c r="E3" s="48"/>
      <c r="F3" s="48"/>
      <c r="G3" s="48"/>
      <c r="H3" s="11"/>
      <c r="I3" s="11"/>
    </row>
    <row r="4" spans="1:9" ht="15.75" customHeight="1" x14ac:dyDescent="0.25">
      <c r="B4" s="49" t="s">
        <v>44</v>
      </c>
      <c r="C4" s="49"/>
      <c r="D4" s="49"/>
      <c r="E4" s="49"/>
      <c r="F4" s="49"/>
      <c r="G4" s="49"/>
      <c r="H4" s="11"/>
      <c r="I4" s="11"/>
    </row>
    <row r="5" spans="1:9" ht="15.75" x14ac:dyDescent="0.25">
      <c r="B5" s="48" t="s">
        <v>58</v>
      </c>
      <c r="C5" s="48"/>
      <c r="D5" s="48"/>
      <c r="E5" s="48"/>
      <c r="F5" s="48"/>
      <c r="G5" s="48"/>
      <c r="H5" s="11"/>
      <c r="I5" s="11"/>
    </row>
    <row r="6" spans="1:9" ht="15.75" x14ac:dyDescent="0.25">
      <c r="B6" s="48" t="s">
        <v>60</v>
      </c>
      <c r="C6" s="48"/>
      <c r="D6" s="48"/>
      <c r="E6" s="48"/>
      <c r="F6" s="48"/>
      <c r="G6" s="48"/>
      <c r="H6" s="12"/>
      <c r="I6" s="12"/>
    </row>
    <row r="7" spans="1:9" ht="15.75" x14ac:dyDescent="0.25">
      <c r="B7" s="12"/>
      <c r="C7" s="12"/>
      <c r="D7" s="12"/>
      <c r="E7" s="12"/>
      <c r="F7" s="12"/>
      <c r="G7" s="12"/>
      <c r="H7" s="12"/>
      <c r="I7" s="12"/>
    </row>
    <row r="8" spans="1:9" ht="15.75" x14ac:dyDescent="0.25">
      <c r="B8" s="12"/>
      <c r="C8" s="12"/>
      <c r="D8" s="12"/>
      <c r="E8" s="12"/>
      <c r="F8" s="12"/>
      <c r="G8" s="12"/>
      <c r="H8" s="12"/>
      <c r="I8" s="12"/>
    </row>
    <row r="9" spans="1:9" ht="15.75" x14ac:dyDescent="0.25">
      <c r="B9" s="41" t="s">
        <v>45</v>
      </c>
      <c r="C9" s="43" t="s">
        <v>46</v>
      </c>
      <c r="D9" s="44"/>
      <c r="E9" s="44"/>
      <c r="F9" s="45"/>
      <c r="G9" s="46" t="s">
        <v>47</v>
      </c>
      <c r="H9" s="12"/>
      <c r="I9" s="12"/>
    </row>
    <row r="10" spans="1:9" ht="15.75" x14ac:dyDescent="0.25">
      <c r="B10" s="42"/>
      <c r="C10" s="13" t="s">
        <v>48</v>
      </c>
      <c r="D10" s="13" t="s">
        <v>49</v>
      </c>
      <c r="E10" s="13" t="s">
        <v>50</v>
      </c>
      <c r="F10" s="13" t="s">
        <v>51</v>
      </c>
      <c r="G10" s="42"/>
      <c r="H10" s="12"/>
      <c r="I10" s="12"/>
    </row>
    <row r="11" spans="1:9" ht="15.75" x14ac:dyDescent="0.25">
      <c r="B11" s="14" t="s">
        <v>52</v>
      </c>
      <c r="C11" s="13">
        <v>0</v>
      </c>
      <c r="D11" s="13">
        <v>600</v>
      </c>
      <c r="E11" s="13">
        <v>237</v>
      </c>
      <c r="F11" s="13">
        <v>0</v>
      </c>
      <c r="G11" s="15">
        <f>SUM(C11:F11)</f>
        <v>837</v>
      </c>
      <c r="H11" s="12"/>
      <c r="I11" s="12"/>
    </row>
    <row r="12" spans="1:9" ht="15.75" x14ac:dyDescent="0.25">
      <c r="B12" s="12"/>
      <c r="C12" s="12"/>
      <c r="D12" s="12"/>
      <c r="E12" s="12"/>
      <c r="F12" s="12"/>
      <c r="G12" s="12"/>
      <c r="H12" s="12"/>
      <c r="I12" s="12"/>
    </row>
    <row r="13" spans="1:9" ht="15.75" x14ac:dyDescent="0.25">
      <c r="B13" s="16"/>
      <c r="C13" s="16"/>
      <c r="D13" s="16"/>
      <c r="E13" s="16"/>
      <c r="F13" s="16"/>
      <c r="G13" s="12"/>
      <c r="H13" s="16"/>
      <c r="I13" s="17"/>
    </row>
    <row r="14" spans="1:9" x14ac:dyDescent="0.25">
      <c r="B14" s="40"/>
      <c r="C14" s="40"/>
      <c r="D14" s="40"/>
      <c r="E14" s="40"/>
      <c r="F14" s="18"/>
      <c r="G14" s="19"/>
      <c r="H14" s="19"/>
      <c r="I14" s="19"/>
    </row>
    <row r="16" spans="1:9" ht="15.75" x14ac:dyDescent="0.25">
      <c r="A16" s="39" t="s">
        <v>53</v>
      </c>
      <c r="B16" s="39"/>
      <c r="C16" s="39"/>
      <c r="D16" s="39"/>
      <c r="E16" s="39"/>
      <c r="F16" s="39"/>
      <c r="G16" s="39"/>
      <c r="H16" s="39"/>
      <c r="I16" s="39"/>
    </row>
    <row r="17" spans="1:9" ht="15.75" x14ac:dyDescent="0.25">
      <c r="A17" s="20"/>
      <c r="H17" s="1"/>
      <c r="I17" s="1"/>
    </row>
    <row r="18" spans="1:9" ht="15.75" x14ac:dyDescent="0.25">
      <c r="A18" s="39"/>
      <c r="B18" s="39"/>
      <c r="C18" s="39"/>
      <c r="D18" s="39"/>
      <c r="G18" s="39"/>
      <c r="H18" s="39"/>
      <c r="I18" s="39"/>
    </row>
    <row r="19" spans="1:9" ht="15.75" x14ac:dyDescent="0.25">
      <c r="A19" s="37"/>
      <c r="B19" s="37"/>
      <c r="C19" s="37"/>
      <c r="D19" s="37"/>
      <c r="H19" s="1"/>
      <c r="I19" s="1"/>
    </row>
    <row r="20" spans="1:9" ht="15.75" x14ac:dyDescent="0.25">
      <c r="A20" s="20"/>
      <c r="H20" s="1"/>
      <c r="I20" s="1"/>
    </row>
    <row r="21" spans="1:9" ht="15.75" x14ac:dyDescent="0.25">
      <c r="A21" s="39"/>
      <c r="B21" s="39"/>
      <c r="C21" s="39"/>
      <c r="D21" s="39"/>
      <c r="H21" s="1"/>
      <c r="I21" s="1"/>
    </row>
    <row r="22" spans="1:9" ht="15.75" x14ac:dyDescent="0.25">
      <c r="A22" s="37"/>
      <c r="B22" s="37"/>
      <c r="C22" s="37"/>
      <c r="D22" s="37"/>
      <c r="H22" s="1"/>
      <c r="I22" s="1"/>
    </row>
    <row r="23" spans="1:9" ht="15.75" x14ac:dyDescent="0.25">
      <c r="A23" s="20"/>
      <c r="H23" s="1"/>
      <c r="I23" s="1"/>
    </row>
    <row r="24" spans="1:9" ht="15.75" x14ac:dyDescent="0.25">
      <c r="A24" s="20"/>
      <c r="H24" s="1"/>
      <c r="I24" s="1"/>
    </row>
    <row r="25" spans="1:9" ht="15.75" x14ac:dyDescent="0.25">
      <c r="A25" s="20"/>
      <c r="H25" s="1"/>
      <c r="I25" s="1"/>
    </row>
    <row r="26" spans="1:9" ht="15.75" hidden="1" x14ac:dyDescent="0.25">
      <c r="A26" s="38" t="s">
        <v>54</v>
      </c>
      <c r="B26" s="38"/>
      <c r="C26" s="38"/>
      <c r="D26" s="38"/>
      <c r="H26" s="1"/>
      <c r="I26" s="1"/>
    </row>
    <row r="27" spans="1:9" ht="15.75" hidden="1" x14ac:dyDescent="0.25">
      <c r="A27" s="39" t="s">
        <v>55</v>
      </c>
      <c r="B27" s="39"/>
      <c r="C27" s="39"/>
      <c r="D27" s="39"/>
      <c r="E27" s="39"/>
      <c r="H27" s="1"/>
      <c r="I27" s="1"/>
    </row>
    <row r="28" spans="1:9" ht="15.75" hidden="1" x14ac:dyDescent="0.25">
      <c r="A28" s="20"/>
      <c r="H28" s="1"/>
      <c r="I28" s="1"/>
    </row>
    <row r="29" spans="1:9" ht="15.75" hidden="1" x14ac:dyDescent="0.25">
      <c r="A29" s="21" t="s">
        <v>56</v>
      </c>
      <c r="B29" s="21"/>
      <c r="C29" s="21"/>
      <c r="D29" s="21"/>
      <c r="H29" s="1"/>
      <c r="I29" s="1"/>
    </row>
    <row r="30" spans="1:9" ht="15.75" hidden="1" x14ac:dyDescent="0.25">
      <c r="A30" s="39" t="s">
        <v>57</v>
      </c>
      <c r="B30" s="39"/>
      <c r="C30" s="39"/>
      <c r="D30" s="39"/>
      <c r="E30" s="39"/>
      <c r="H30" s="1"/>
      <c r="I30" s="1"/>
    </row>
  </sheetData>
  <mergeCells count="18">
    <mergeCell ref="B9:B10"/>
    <mergeCell ref="C9:F9"/>
    <mergeCell ref="G9:G10"/>
    <mergeCell ref="B2:G2"/>
    <mergeCell ref="B3:G3"/>
    <mergeCell ref="B4:G4"/>
    <mergeCell ref="B5:G5"/>
    <mergeCell ref="B6:G6"/>
    <mergeCell ref="A22:D22"/>
    <mergeCell ref="A26:D26"/>
    <mergeCell ref="A27:E27"/>
    <mergeCell ref="A30:E30"/>
    <mergeCell ref="B14:E14"/>
    <mergeCell ref="A16:I16"/>
    <mergeCell ref="A18:D18"/>
    <mergeCell ref="G18:I18"/>
    <mergeCell ref="A19:D19"/>
    <mergeCell ref="A21:D21"/>
  </mergeCells>
  <pageMargins left="0.7" right="0.7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№1 17-11-25 </vt:lpstr>
      <vt:lpstr>Приложение №2 17-11-25 </vt:lpstr>
      <vt:lpstr>Приложение №3 17-11-25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Todor</cp:lastModifiedBy>
  <cp:lastPrinted>2024-11-12T08:18:15Z</cp:lastPrinted>
  <dcterms:created xsi:type="dcterms:W3CDTF">2024-10-30T07:24:30Z</dcterms:created>
  <dcterms:modified xsi:type="dcterms:W3CDTF">2025-02-25T13:45:11Z</dcterms:modified>
</cp:coreProperties>
</file>