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dor\Desktop\корен 2025\"/>
    </mc:Choice>
  </mc:AlternateContent>
  <xr:revisionPtr revIDLastSave="0" documentId="13_ncr:1_{70DAC7F8-D6F7-4CFA-8170-DD2F5C289359}" xr6:coauthVersionLast="47" xr6:coauthVersionMax="47" xr10:uidLastSave="{00000000-0000-0000-0000-000000000000}"/>
  <bookViews>
    <workbookView xWindow="-120" yWindow="-120" windowWidth="21840" windowHeight="13020" tabRatio="601" xr2:uid="{00000000-000D-0000-FFFF-FFFF00000000}"/>
  </bookViews>
  <sheets>
    <sheet name="Приложение №1 17-9-25 " sheetId="3" r:id="rId1"/>
    <sheet name="Приложение №2 17-9-25" sheetId="7" r:id="rId2"/>
    <sheet name="Приложение №3 17-9-25" sheetId="6" r:id="rId3"/>
  </sheets>
  <definedNames>
    <definedName name="_xlnm._FilterDatabase" localSheetId="0" hidden="1">'Приложение №1 17-9-25 '!$A$4:$I$100</definedName>
    <definedName name="_xlnm._FilterDatabase" localSheetId="1" hidden="1">'Приложение №2 17-9-25'!$A$4:$I$100</definedName>
  </definedNames>
  <calcPr calcId="191029"/>
</workbook>
</file>

<file path=xl/calcChain.xml><?xml version="1.0" encoding="utf-8"?>
<calcChain xmlns="http://schemas.openxmlformats.org/spreadsheetml/2006/main">
  <c r="F97" i="7" l="1"/>
  <c r="F98" i="7" s="1"/>
  <c r="E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F79" i="7"/>
  <c r="E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F63" i="7"/>
  <c r="E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F49" i="7"/>
  <c r="E49" i="7"/>
  <c r="H48" i="7"/>
  <c r="H47" i="7"/>
  <c r="H46" i="7"/>
  <c r="H45" i="7"/>
  <c r="H44" i="7"/>
  <c r="H43" i="7"/>
  <c r="H42" i="7"/>
  <c r="F41" i="7"/>
  <c r="E41" i="7"/>
  <c r="H40" i="7"/>
  <c r="H39" i="7"/>
  <c r="H38" i="7"/>
  <c r="H37" i="7"/>
  <c r="H36" i="7"/>
  <c r="H35" i="7"/>
  <c r="H34" i="7"/>
  <c r="H33" i="7"/>
  <c r="F32" i="7"/>
  <c r="E32" i="7"/>
  <c r="H31" i="7"/>
  <c r="H30" i="7"/>
  <c r="H29" i="7"/>
  <c r="H28" i="7"/>
  <c r="H27" i="7"/>
  <c r="H26" i="7"/>
  <c r="H25" i="7"/>
  <c r="F24" i="7"/>
  <c r="E24" i="7"/>
  <c r="H23" i="7"/>
  <c r="H22" i="7"/>
  <c r="H21" i="7"/>
  <c r="H20" i="7"/>
  <c r="H19" i="7"/>
  <c r="H18" i="7"/>
  <c r="H17" i="7"/>
  <c r="H16" i="7"/>
  <c r="H15" i="7"/>
  <c r="H14" i="7"/>
  <c r="H24" i="7" s="1"/>
  <c r="H13" i="7"/>
  <c r="F12" i="7"/>
  <c r="E12" i="7"/>
  <c r="H11" i="7"/>
  <c r="H10" i="7"/>
  <c r="H9" i="7"/>
  <c r="H8" i="7"/>
  <c r="H7" i="7"/>
  <c r="H6" i="7"/>
  <c r="H5" i="7"/>
  <c r="E98" i="7" l="1"/>
  <c r="H97" i="7"/>
  <c r="H63" i="7"/>
  <c r="H49" i="7"/>
  <c r="H79" i="7"/>
  <c r="H32" i="7"/>
  <c r="H41" i="7"/>
  <c r="H12" i="7"/>
  <c r="H98" i="7"/>
  <c r="I5" i="7" s="1"/>
  <c r="G11" i="6"/>
  <c r="H77" i="3" l="1"/>
  <c r="H56" i="3"/>
  <c r="H30" i="3"/>
  <c r="H82" i="3" l="1"/>
  <c r="H52" i="3"/>
  <c r="H35" i="3"/>
  <c r="H27" i="3"/>
  <c r="H15" i="3"/>
  <c r="H7" i="3"/>
  <c r="H80" i="3"/>
  <c r="H72" i="3"/>
  <c r="H68" i="3"/>
  <c r="H64" i="3"/>
  <c r="H59" i="3"/>
  <c r="H50" i="3"/>
  <c r="H42" i="3"/>
  <c r="H33" i="3"/>
  <c r="H25" i="3"/>
  <c r="H13" i="3"/>
  <c r="H5" i="3"/>
  <c r="H93" i="3"/>
  <c r="H65" i="3"/>
  <c r="H60" i="3"/>
  <c r="H69" i="3"/>
  <c r="H57" i="3"/>
  <c r="H90" i="3"/>
  <c r="H86" i="3"/>
  <c r="H81" i="3"/>
  <c r="H73" i="3"/>
  <c r="H51" i="3"/>
  <c r="H43" i="3"/>
  <c r="H34" i="3"/>
  <c r="H26" i="3"/>
  <c r="H19" i="3"/>
  <c r="H14" i="3"/>
  <c r="H6" i="3"/>
  <c r="F97" i="3"/>
  <c r="F79" i="3"/>
  <c r="F63" i="3"/>
  <c r="F49" i="3"/>
  <c r="F41" i="3"/>
  <c r="F32" i="3"/>
  <c r="F24" i="3"/>
  <c r="F12" i="3"/>
  <c r="H71" i="3"/>
  <c r="H70" i="3"/>
  <c r="H67" i="3"/>
  <c r="H66" i="3"/>
  <c r="H62" i="3"/>
  <c r="H61" i="3"/>
  <c r="H58" i="3"/>
  <c r="H78" i="3"/>
  <c r="H94" i="3"/>
  <c r="H91" i="3"/>
  <c r="H88" i="3"/>
  <c r="H87" i="3"/>
  <c r="H84" i="3"/>
  <c r="H83" i="3"/>
  <c r="H75" i="3"/>
  <c r="H74" i="3"/>
  <c r="H54" i="3"/>
  <c r="H53" i="3"/>
  <c r="H45" i="3"/>
  <c r="H44" i="3"/>
  <c r="H37" i="3"/>
  <c r="H36" i="3"/>
  <c r="H29" i="3"/>
  <c r="H28" i="3"/>
  <c r="H21" i="3"/>
  <c r="H20" i="3"/>
  <c r="H17" i="3"/>
  <c r="H16" i="3"/>
  <c r="H11" i="3"/>
  <c r="H9" i="3"/>
  <c r="H8" i="3"/>
  <c r="H96" i="3"/>
  <c r="H95" i="3"/>
  <c r="H92" i="3"/>
  <c r="H89" i="3"/>
  <c r="H85" i="3"/>
  <c r="H76" i="3"/>
  <c r="H55" i="3"/>
  <c r="H48" i="3"/>
  <c r="H47" i="3"/>
  <c r="H46" i="3"/>
  <c r="H40" i="3"/>
  <c r="H39" i="3"/>
  <c r="H38" i="3"/>
  <c r="H31" i="3"/>
  <c r="H23" i="3"/>
  <c r="H22" i="3"/>
  <c r="H18" i="3"/>
  <c r="H10" i="3"/>
  <c r="F98" i="3" l="1"/>
  <c r="H12" i="3"/>
  <c r="H41" i="3"/>
  <c r="H63" i="3"/>
  <c r="H97" i="3"/>
  <c r="H79" i="3"/>
  <c r="H24" i="3"/>
  <c r="H32" i="3"/>
  <c r="H49" i="3"/>
  <c r="E97" i="3"/>
  <c r="E79" i="3"/>
  <c r="E63" i="3"/>
  <c r="E49" i="3"/>
  <c r="E41" i="3"/>
  <c r="E32" i="3"/>
  <c r="E24" i="3"/>
  <c r="E12" i="3"/>
  <c r="E98" i="3" l="1"/>
  <c r="H98" i="3"/>
  <c r="I5" i="3" s="1"/>
</calcChain>
</file>

<file path=xl/sharedStrings.xml><?xml version="1.0" encoding="utf-8"?>
<sst xmlns="http://schemas.openxmlformats.org/spreadsheetml/2006/main" count="416" uniqueCount="59">
  <si>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</si>
  <si>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</si>
  <si>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</si>
  <si>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</si>
  <si>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</si>
  <si>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</si>
  <si>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</si>
  <si>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</si>
  <si>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</si>
  <si>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</si>
  <si>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</si>
  <si>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</si>
  <si>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</si>
  <si>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</si>
  <si>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</si>
  <si>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</si>
  <si>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</si>
  <si>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</si>
  <si>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</si>
  <si>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</si>
  <si>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ОЗМ</t>
  </si>
  <si>
    <t>ВСИЧКО ЗА ОБЕКТА</t>
  </si>
  <si>
    <t xml:space="preserve">ПРОДАЖБА НА СТОЯЩА ДЪРВЕСИНА НА КОРЕН </t>
  </si>
  <si>
    <t>чб</t>
  </si>
  <si>
    <t>цр</t>
  </si>
  <si>
    <t>бл</t>
  </si>
  <si>
    <t>лп</t>
  </si>
  <si>
    <t>мжд</t>
  </si>
  <si>
    <t>275-г</t>
  </si>
  <si>
    <t>275-с</t>
  </si>
  <si>
    <t>277-о</t>
  </si>
  <si>
    <t>277-п</t>
  </si>
  <si>
    <t>277-р</t>
  </si>
  <si>
    <t>277-у</t>
  </si>
  <si>
    <t>277-ф</t>
  </si>
  <si>
    <t>279-н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</si>
  <si>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</si>
  <si>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</si>
  <si>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</si>
  <si>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</si>
  <si>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</si>
  <si>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</si>
  <si>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</si>
  <si>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</si>
  <si>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</si>
  <si>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</si>
  <si>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</si>
  <si>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</si>
  <si>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</si>
  <si>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</si>
  <si>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ЗА ПРОДАВАЧА:                                                                                 ЗА КУПУВАЧА:</t>
  </si>
  <si>
    <t xml:space="preserve"> Изготвил:</t>
  </si>
  <si>
    <t>инж. Росен Русинов – зам. директор при ТП ДГС „Омуртаг“</t>
  </si>
  <si>
    <t>Съгласувал:</t>
  </si>
  <si>
    <t xml:space="preserve"> Емел Мехмедова – юрисконсулт при ТП ДГС „Омуртаг“</t>
  </si>
  <si>
    <t xml:space="preserve"> по тримесечия на 2025 година</t>
  </si>
  <si>
    <t>ПРИЛОЖЕНИЕ №2</t>
  </si>
  <si>
    <t>за обект № 17-9-25, ТП " ДГС Омуртаг"</t>
  </si>
  <si>
    <t>17-9-25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</si>
</sst>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2" fontId="3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76" zoomScale="90" zoomScaleNormal="90" workbookViewId="0">
      <selection activeCell="G97" sqref="G97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1" ht="15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11" ht="15.75" customHeight="1" x14ac:dyDescent="0.25">
      <c r="A3" s="34" t="s">
        <v>22</v>
      </c>
      <c r="B3" s="34"/>
      <c r="C3" s="34"/>
      <c r="D3" s="34"/>
      <c r="E3" s="34"/>
      <c r="F3" s="34"/>
      <c r="G3" s="34"/>
      <c r="H3" s="34"/>
      <c r="I3" s="34"/>
    </row>
    <row r="4" spans="1:11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38</v>
      </c>
    </row>
    <row r="5" spans="1:11" x14ac:dyDescent="0.25">
      <c r="A5" s="35" t="s">
        <v>58</v>
      </c>
      <c r="B5" s="26" t="s">
        <v>28</v>
      </c>
      <c r="C5" s="7" t="s">
        <v>24</v>
      </c>
      <c r="D5" s="4" t="s">
        <v>17</v>
      </c>
      <c r="E5" s="4">
        <v>1</v>
      </c>
      <c r="F5" s="4"/>
      <c r="G5" s="8">
        <v>83</v>
      </c>
      <c r="H5" s="8">
        <f>G5*E5</f>
        <v>83</v>
      </c>
      <c r="I5" s="31">
        <f>H98*0.05</f>
        <v>3840.87</v>
      </c>
      <c r="J5" s="5"/>
      <c r="K5" s="5"/>
    </row>
    <row r="6" spans="1:11" x14ac:dyDescent="0.25">
      <c r="A6" s="35"/>
      <c r="B6" s="27"/>
      <c r="C6" s="7" t="s">
        <v>24</v>
      </c>
      <c r="D6" s="4" t="s">
        <v>11</v>
      </c>
      <c r="E6" s="4">
        <v>16</v>
      </c>
      <c r="F6" s="4"/>
      <c r="G6" s="8">
        <v>83</v>
      </c>
      <c r="H6" s="8">
        <f>E6*G6</f>
        <v>1328</v>
      </c>
      <c r="I6" s="31"/>
      <c r="J6" s="5"/>
      <c r="K6" s="5"/>
    </row>
    <row r="7" spans="1:11" x14ac:dyDescent="0.25">
      <c r="A7" s="35"/>
      <c r="B7" s="27"/>
      <c r="C7" s="7" t="s">
        <v>24</v>
      </c>
      <c r="D7" s="4" t="s">
        <v>20</v>
      </c>
      <c r="E7" s="4">
        <v>10</v>
      </c>
      <c r="F7" s="4"/>
      <c r="G7" s="8">
        <v>79</v>
      </c>
      <c r="H7" s="8">
        <f>E7*G7</f>
        <v>790</v>
      </c>
      <c r="I7" s="31"/>
      <c r="J7" s="5"/>
      <c r="K7" s="5"/>
    </row>
    <row r="8" spans="1:11" x14ac:dyDescent="0.25">
      <c r="A8" s="35"/>
      <c r="B8" s="27"/>
      <c r="C8" s="7" t="s">
        <v>24</v>
      </c>
      <c r="D8" s="4" t="s">
        <v>12</v>
      </c>
      <c r="E8" s="4">
        <v>15</v>
      </c>
      <c r="F8" s="4">
        <v>25</v>
      </c>
      <c r="G8" s="8">
        <v>41.4</v>
      </c>
      <c r="H8" s="8">
        <f t="shared" ref="H8:H9" si="0">F8*G8</f>
        <v>1035</v>
      </c>
      <c r="I8" s="31"/>
      <c r="J8" s="5"/>
      <c r="K8" s="5"/>
    </row>
    <row r="9" spans="1:11" x14ac:dyDescent="0.25">
      <c r="A9" s="35"/>
      <c r="B9" s="27"/>
      <c r="C9" s="7" t="s">
        <v>24</v>
      </c>
      <c r="D9" s="4" t="s">
        <v>13</v>
      </c>
      <c r="E9" s="4">
        <v>30</v>
      </c>
      <c r="F9" s="4">
        <v>50</v>
      </c>
      <c r="G9" s="8">
        <v>41.4</v>
      </c>
      <c r="H9" s="8">
        <f t="shared" si="0"/>
        <v>2070</v>
      </c>
      <c r="I9" s="31"/>
      <c r="J9" s="5"/>
      <c r="K9" s="5"/>
    </row>
    <row r="10" spans="1:11" x14ac:dyDescent="0.25">
      <c r="A10" s="35"/>
      <c r="B10" s="27"/>
      <c r="C10" s="7" t="s">
        <v>24</v>
      </c>
      <c r="D10" s="4" t="s">
        <v>14</v>
      </c>
      <c r="E10" s="4">
        <v>27</v>
      </c>
      <c r="F10" s="4">
        <v>49</v>
      </c>
      <c r="G10" s="8">
        <v>42.9</v>
      </c>
      <c r="H10" s="8">
        <f>F10*G10</f>
        <v>2102.1</v>
      </c>
      <c r="I10" s="31"/>
      <c r="J10" s="5"/>
      <c r="K10" s="5"/>
    </row>
    <row r="11" spans="1:11" x14ac:dyDescent="0.25">
      <c r="A11" s="35"/>
      <c r="B11" s="28"/>
      <c r="C11" s="7" t="s">
        <v>18</v>
      </c>
      <c r="D11" s="4" t="s">
        <v>13</v>
      </c>
      <c r="E11" s="4">
        <v>1</v>
      </c>
      <c r="F11" s="4">
        <v>2</v>
      </c>
      <c r="G11" s="8">
        <v>41.4</v>
      </c>
      <c r="H11" s="8">
        <f>F11*G11</f>
        <v>82.8</v>
      </c>
      <c r="I11" s="31"/>
      <c r="J11" s="5"/>
      <c r="K11" s="5"/>
    </row>
    <row r="12" spans="1:11" x14ac:dyDescent="0.25">
      <c r="A12" s="35"/>
      <c r="B12" s="29" t="s">
        <v>19</v>
      </c>
      <c r="C12" s="30"/>
      <c r="D12" s="4"/>
      <c r="E12" s="6">
        <f>SUM(E5:E11)</f>
        <v>100</v>
      </c>
      <c r="F12" s="6">
        <f t="shared" ref="F12:H12" si="1">SUM(F5:F11)</f>
        <v>126</v>
      </c>
      <c r="G12" s="6"/>
      <c r="H12" s="9">
        <f t="shared" si="1"/>
        <v>7490.9000000000005</v>
      </c>
      <c r="I12" s="31"/>
      <c r="J12" s="5"/>
      <c r="K12" s="5"/>
    </row>
    <row r="13" spans="1:11" x14ac:dyDescent="0.25">
      <c r="A13" s="35"/>
      <c r="B13" s="26" t="s">
        <v>29</v>
      </c>
      <c r="C13" s="7" t="s">
        <v>24</v>
      </c>
      <c r="D13" s="4" t="s">
        <v>17</v>
      </c>
      <c r="E13" s="4">
        <v>2</v>
      </c>
      <c r="F13" s="4"/>
      <c r="G13" s="8">
        <v>83</v>
      </c>
      <c r="H13" s="8">
        <f>G13*E13</f>
        <v>166</v>
      </c>
      <c r="I13" s="31"/>
      <c r="J13" s="5"/>
      <c r="K13" s="5"/>
    </row>
    <row r="14" spans="1:11" x14ac:dyDescent="0.25">
      <c r="A14" s="35"/>
      <c r="B14" s="27"/>
      <c r="C14" s="7" t="s">
        <v>24</v>
      </c>
      <c r="D14" s="4" t="s">
        <v>11</v>
      </c>
      <c r="E14" s="4">
        <v>17</v>
      </c>
      <c r="F14" s="4"/>
      <c r="G14" s="8">
        <v>83</v>
      </c>
      <c r="H14" s="8">
        <f>E14*G14</f>
        <v>1411</v>
      </c>
      <c r="I14" s="31"/>
      <c r="J14" s="5"/>
      <c r="K14" s="5"/>
    </row>
    <row r="15" spans="1:11" x14ac:dyDescent="0.25">
      <c r="A15" s="35"/>
      <c r="B15" s="27"/>
      <c r="C15" s="7" t="s">
        <v>24</v>
      </c>
      <c r="D15" s="4" t="s">
        <v>20</v>
      </c>
      <c r="E15" s="4">
        <v>10</v>
      </c>
      <c r="F15" s="4"/>
      <c r="G15" s="8">
        <v>79</v>
      </c>
      <c r="H15" s="8">
        <f>E15*G15</f>
        <v>790</v>
      </c>
      <c r="I15" s="31"/>
      <c r="J15" s="5"/>
      <c r="K15" s="5"/>
    </row>
    <row r="16" spans="1:11" x14ac:dyDescent="0.25">
      <c r="A16" s="35"/>
      <c r="B16" s="27"/>
      <c r="C16" s="7" t="s">
        <v>24</v>
      </c>
      <c r="D16" s="4" t="s">
        <v>12</v>
      </c>
      <c r="E16" s="4">
        <v>14</v>
      </c>
      <c r="F16" s="4">
        <v>23</v>
      </c>
      <c r="G16" s="8">
        <v>41.4</v>
      </c>
      <c r="H16" s="8">
        <f t="shared" ref="H16:H17" si="2">F16*G16</f>
        <v>952.19999999999993</v>
      </c>
      <c r="I16" s="31"/>
      <c r="J16" s="5"/>
      <c r="K16" s="5"/>
    </row>
    <row r="17" spans="1:11" x14ac:dyDescent="0.25">
      <c r="A17" s="35"/>
      <c r="B17" s="27"/>
      <c r="C17" s="7" t="s">
        <v>24</v>
      </c>
      <c r="D17" s="4" t="s">
        <v>13</v>
      </c>
      <c r="E17" s="4">
        <v>21</v>
      </c>
      <c r="F17" s="4">
        <v>35</v>
      </c>
      <c r="G17" s="8">
        <v>41.4</v>
      </c>
      <c r="H17" s="8">
        <f t="shared" si="2"/>
        <v>1449</v>
      </c>
      <c r="I17" s="31"/>
      <c r="J17" s="5"/>
      <c r="K17" s="5"/>
    </row>
    <row r="18" spans="1:11" x14ac:dyDescent="0.25">
      <c r="A18" s="35"/>
      <c r="B18" s="27"/>
      <c r="C18" s="7" t="s">
        <v>24</v>
      </c>
      <c r="D18" s="4" t="s">
        <v>14</v>
      </c>
      <c r="E18" s="4">
        <v>20</v>
      </c>
      <c r="F18" s="4">
        <v>36</v>
      </c>
      <c r="G18" s="8">
        <v>42.9</v>
      </c>
      <c r="H18" s="8">
        <f>F18*G18</f>
        <v>1544.3999999999999</v>
      </c>
      <c r="I18" s="31"/>
      <c r="J18" s="5"/>
      <c r="K18" s="5"/>
    </row>
    <row r="19" spans="1:11" x14ac:dyDescent="0.25">
      <c r="A19" s="35"/>
      <c r="B19" s="27"/>
      <c r="C19" s="7" t="s">
        <v>10</v>
      </c>
      <c r="D19" s="4" t="s">
        <v>11</v>
      </c>
      <c r="E19" s="4">
        <v>3</v>
      </c>
      <c r="F19" s="4"/>
      <c r="G19" s="8">
        <v>83</v>
      </c>
      <c r="H19" s="8">
        <f>E19*G19</f>
        <v>249</v>
      </c>
      <c r="I19" s="31"/>
      <c r="J19" s="5"/>
      <c r="K19" s="5"/>
    </row>
    <row r="20" spans="1:11" x14ac:dyDescent="0.25">
      <c r="A20" s="35"/>
      <c r="B20" s="27"/>
      <c r="C20" s="7" t="s">
        <v>10</v>
      </c>
      <c r="D20" s="4" t="s">
        <v>12</v>
      </c>
      <c r="E20" s="4">
        <v>5</v>
      </c>
      <c r="F20" s="4">
        <v>8</v>
      </c>
      <c r="G20" s="8">
        <v>41.4</v>
      </c>
      <c r="H20" s="8">
        <f t="shared" ref="H20:H21" si="3">F20*G20</f>
        <v>331.2</v>
      </c>
      <c r="I20" s="31"/>
      <c r="J20" s="5"/>
      <c r="K20" s="5"/>
    </row>
    <row r="21" spans="1:11" x14ac:dyDescent="0.25">
      <c r="A21" s="35"/>
      <c r="B21" s="27"/>
      <c r="C21" s="7" t="s">
        <v>10</v>
      </c>
      <c r="D21" s="4" t="s">
        <v>13</v>
      </c>
      <c r="E21" s="4">
        <v>6</v>
      </c>
      <c r="F21" s="4">
        <v>10</v>
      </c>
      <c r="G21" s="8">
        <v>41.4</v>
      </c>
      <c r="H21" s="8">
        <f t="shared" si="3"/>
        <v>414</v>
      </c>
      <c r="I21" s="31"/>
      <c r="J21" s="5"/>
      <c r="K21" s="5"/>
    </row>
    <row r="22" spans="1:11" x14ac:dyDescent="0.25">
      <c r="A22" s="35"/>
      <c r="B22" s="27"/>
      <c r="C22" s="7" t="s">
        <v>10</v>
      </c>
      <c r="D22" s="4" t="s">
        <v>14</v>
      </c>
      <c r="E22" s="4">
        <v>7</v>
      </c>
      <c r="F22" s="4">
        <v>13</v>
      </c>
      <c r="G22" s="8">
        <v>42.9</v>
      </c>
      <c r="H22" s="8">
        <f t="shared" ref="H22:H23" si="4">F22*G22</f>
        <v>557.69999999999993</v>
      </c>
      <c r="I22" s="31"/>
      <c r="J22" s="5"/>
      <c r="K22" s="5"/>
    </row>
    <row r="23" spans="1:11" x14ac:dyDescent="0.25">
      <c r="A23" s="35"/>
      <c r="B23" s="28"/>
      <c r="C23" s="7" t="s">
        <v>18</v>
      </c>
      <c r="D23" s="4" t="s">
        <v>14</v>
      </c>
      <c r="E23" s="4">
        <v>1</v>
      </c>
      <c r="F23" s="4">
        <v>2</v>
      </c>
      <c r="G23" s="8">
        <v>42.9</v>
      </c>
      <c r="H23" s="8">
        <f t="shared" si="4"/>
        <v>85.8</v>
      </c>
      <c r="I23" s="31"/>
      <c r="J23" s="5"/>
      <c r="K23" s="5"/>
    </row>
    <row r="24" spans="1:11" x14ac:dyDescent="0.25">
      <c r="A24" s="35"/>
      <c r="B24" s="29" t="s">
        <v>19</v>
      </c>
      <c r="C24" s="30"/>
      <c r="D24" s="4"/>
      <c r="E24" s="6">
        <f>SUM(E13:E23)</f>
        <v>106</v>
      </c>
      <c r="F24" s="6">
        <f t="shared" ref="F24:H24" si="5">SUM(F13:F23)</f>
        <v>127</v>
      </c>
      <c r="G24" s="6"/>
      <c r="H24" s="9">
        <f t="shared" si="5"/>
        <v>7950.2999999999993</v>
      </c>
      <c r="I24" s="31"/>
      <c r="J24" s="5"/>
      <c r="K24" s="5"/>
    </row>
    <row r="25" spans="1:11" x14ac:dyDescent="0.25">
      <c r="A25" s="35"/>
      <c r="B25" s="26" t="s">
        <v>30</v>
      </c>
      <c r="C25" s="7" t="s">
        <v>24</v>
      </c>
      <c r="D25" s="4" t="s">
        <v>17</v>
      </c>
      <c r="E25" s="4">
        <v>3</v>
      </c>
      <c r="F25" s="4"/>
      <c r="G25" s="8">
        <v>83</v>
      </c>
      <c r="H25" s="8">
        <f>G25*E25</f>
        <v>249</v>
      </c>
      <c r="I25" s="31"/>
      <c r="J25" s="5"/>
      <c r="K25" s="5"/>
    </row>
    <row r="26" spans="1:11" x14ac:dyDescent="0.25">
      <c r="A26" s="35"/>
      <c r="B26" s="27"/>
      <c r="C26" s="7" t="s">
        <v>24</v>
      </c>
      <c r="D26" s="4" t="s">
        <v>11</v>
      </c>
      <c r="E26" s="4">
        <v>44</v>
      </c>
      <c r="F26" s="4"/>
      <c r="G26" s="8">
        <v>83</v>
      </c>
      <c r="H26" s="8">
        <f>E26*G26</f>
        <v>3652</v>
      </c>
      <c r="I26" s="31"/>
      <c r="J26" s="5"/>
      <c r="K26" s="5"/>
    </row>
    <row r="27" spans="1:11" x14ac:dyDescent="0.25">
      <c r="A27" s="35"/>
      <c r="B27" s="27"/>
      <c r="C27" s="7" t="s">
        <v>24</v>
      </c>
      <c r="D27" s="4" t="s">
        <v>20</v>
      </c>
      <c r="E27" s="4">
        <v>21</v>
      </c>
      <c r="F27" s="4"/>
      <c r="G27" s="8">
        <v>83</v>
      </c>
      <c r="H27" s="8">
        <f>E27*G27</f>
        <v>1743</v>
      </c>
      <c r="I27" s="31"/>
      <c r="J27" s="5"/>
      <c r="K27" s="5"/>
    </row>
    <row r="28" spans="1:11" x14ac:dyDescent="0.25">
      <c r="A28" s="35"/>
      <c r="B28" s="27"/>
      <c r="C28" s="7" t="s">
        <v>24</v>
      </c>
      <c r="D28" s="4" t="s">
        <v>12</v>
      </c>
      <c r="E28" s="4">
        <v>15</v>
      </c>
      <c r="F28" s="4">
        <v>25</v>
      </c>
      <c r="G28" s="8">
        <v>43.2</v>
      </c>
      <c r="H28" s="8">
        <f t="shared" ref="H28:H29" si="6">F28*G28</f>
        <v>1080</v>
      </c>
      <c r="I28" s="31"/>
      <c r="J28" s="5"/>
      <c r="K28" s="5"/>
    </row>
    <row r="29" spans="1:11" x14ac:dyDescent="0.25">
      <c r="A29" s="35"/>
      <c r="B29" s="27"/>
      <c r="C29" s="7" t="s">
        <v>24</v>
      </c>
      <c r="D29" s="4" t="s">
        <v>13</v>
      </c>
      <c r="E29" s="4">
        <v>30</v>
      </c>
      <c r="F29" s="4">
        <v>50</v>
      </c>
      <c r="G29" s="8">
        <v>43.2</v>
      </c>
      <c r="H29" s="8">
        <f t="shared" si="6"/>
        <v>2160</v>
      </c>
      <c r="I29" s="31"/>
      <c r="J29" s="5"/>
      <c r="K29" s="5"/>
    </row>
    <row r="30" spans="1:11" x14ac:dyDescent="0.25">
      <c r="A30" s="35"/>
      <c r="B30" s="27"/>
      <c r="C30" s="7" t="s">
        <v>24</v>
      </c>
      <c r="D30" s="4" t="s">
        <v>14</v>
      </c>
      <c r="E30" s="4">
        <v>30</v>
      </c>
      <c r="F30" s="4">
        <v>55</v>
      </c>
      <c r="G30" s="8">
        <v>45.1</v>
      </c>
      <c r="H30" s="8">
        <f>F30*G30</f>
        <v>2480.5</v>
      </c>
      <c r="I30" s="31"/>
      <c r="J30" s="5"/>
      <c r="K30" s="5"/>
    </row>
    <row r="31" spans="1:11" x14ac:dyDescent="0.25">
      <c r="A31" s="35"/>
      <c r="B31" s="28"/>
      <c r="C31" s="7" t="s">
        <v>25</v>
      </c>
      <c r="D31" s="4" t="s">
        <v>14</v>
      </c>
      <c r="E31" s="4">
        <v>1</v>
      </c>
      <c r="F31" s="4">
        <v>2</v>
      </c>
      <c r="G31" s="8">
        <v>45.1</v>
      </c>
      <c r="H31" s="8">
        <f>F31*G31</f>
        <v>90.2</v>
      </c>
      <c r="I31" s="31"/>
      <c r="J31" s="5"/>
      <c r="K31" s="5"/>
    </row>
    <row r="32" spans="1:11" x14ac:dyDescent="0.25">
      <c r="A32" s="35"/>
      <c r="B32" s="29" t="s">
        <v>19</v>
      </c>
      <c r="C32" s="30"/>
      <c r="D32" s="4"/>
      <c r="E32" s="6">
        <f>SUM(E25:E31)</f>
        <v>144</v>
      </c>
      <c r="F32" s="6">
        <f t="shared" ref="F32:H32" si="7">SUM(F25:F31)</f>
        <v>132</v>
      </c>
      <c r="G32" s="6"/>
      <c r="H32" s="9">
        <f t="shared" si="7"/>
        <v>11454.7</v>
      </c>
      <c r="I32" s="31"/>
      <c r="J32" s="5"/>
      <c r="K32" s="5"/>
    </row>
    <row r="33" spans="1:11" x14ac:dyDescent="0.25">
      <c r="A33" s="35"/>
      <c r="B33" s="26" t="s">
        <v>31</v>
      </c>
      <c r="C33" s="7" t="s">
        <v>24</v>
      </c>
      <c r="D33" s="4" t="s">
        <v>17</v>
      </c>
      <c r="E33" s="4">
        <v>9</v>
      </c>
      <c r="F33" s="4"/>
      <c r="G33" s="8">
        <v>83</v>
      </c>
      <c r="H33" s="8">
        <f>G33*E33</f>
        <v>747</v>
      </c>
      <c r="I33" s="31"/>
      <c r="J33" s="5"/>
      <c r="K33" s="5"/>
    </row>
    <row r="34" spans="1:11" x14ac:dyDescent="0.25">
      <c r="A34" s="35"/>
      <c r="B34" s="27"/>
      <c r="C34" s="7" t="s">
        <v>24</v>
      </c>
      <c r="D34" s="4" t="s">
        <v>11</v>
      </c>
      <c r="E34" s="4">
        <v>52</v>
      </c>
      <c r="F34" s="4"/>
      <c r="G34" s="8">
        <v>83</v>
      </c>
      <c r="H34" s="8">
        <f>E34*G34</f>
        <v>4316</v>
      </c>
      <c r="I34" s="31"/>
      <c r="J34" s="5"/>
      <c r="K34" s="5"/>
    </row>
    <row r="35" spans="1:11" x14ac:dyDescent="0.25">
      <c r="A35" s="35"/>
      <c r="B35" s="27"/>
      <c r="C35" s="7" t="s">
        <v>24</v>
      </c>
      <c r="D35" s="4" t="s">
        <v>20</v>
      </c>
      <c r="E35" s="4">
        <v>26</v>
      </c>
      <c r="F35" s="4"/>
      <c r="G35" s="8">
        <v>79</v>
      </c>
      <c r="H35" s="8">
        <f>E35*G35</f>
        <v>2054</v>
      </c>
      <c r="I35" s="31"/>
      <c r="J35" s="5"/>
      <c r="K35" s="5"/>
    </row>
    <row r="36" spans="1:11" x14ac:dyDescent="0.25">
      <c r="A36" s="35"/>
      <c r="B36" s="27"/>
      <c r="C36" s="7" t="s">
        <v>24</v>
      </c>
      <c r="D36" s="4" t="s">
        <v>12</v>
      </c>
      <c r="E36" s="4">
        <v>11</v>
      </c>
      <c r="F36" s="4">
        <v>18</v>
      </c>
      <c r="G36" s="8">
        <v>41.4</v>
      </c>
      <c r="H36" s="8">
        <f t="shared" ref="H36:H37" si="8">F36*G36</f>
        <v>745.19999999999993</v>
      </c>
      <c r="I36" s="31"/>
      <c r="J36" s="5"/>
      <c r="K36" s="5"/>
    </row>
    <row r="37" spans="1:11" x14ac:dyDescent="0.25">
      <c r="A37" s="35"/>
      <c r="B37" s="27"/>
      <c r="C37" s="7" t="s">
        <v>24</v>
      </c>
      <c r="D37" s="4" t="s">
        <v>13</v>
      </c>
      <c r="E37" s="4">
        <v>30</v>
      </c>
      <c r="F37" s="4">
        <v>50</v>
      </c>
      <c r="G37" s="8">
        <v>41.4</v>
      </c>
      <c r="H37" s="8">
        <f t="shared" si="8"/>
        <v>2070</v>
      </c>
      <c r="I37" s="31"/>
      <c r="J37" s="5"/>
      <c r="K37" s="5"/>
    </row>
    <row r="38" spans="1:11" x14ac:dyDescent="0.25">
      <c r="A38" s="35"/>
      <c r="B38" s="27"/>
      <c r="C38" s="7" t="s">
        <v>24</v>
      </c>
      <c r="D38" s="4" t="s">
        <v>14</v>
      </c>
      <c r="E38" s="4">
        <v>30</v>
      </c>
      <c r="F38" s="4">
        <v>55</v>
      </c>
      <c r="G38" s="8">
        <v>42.9</v>
      </c>
      <c r="H38" s="8">
        <f t="shared" ref="H38:H40" si="9">F38*G38</f>
        <v>2359.5</v>
      </c>
      <c r="I38" s="31"/>
      <c r="J38" s="5"/>
      <c r="K38" s="5"/>
    </row>
    <row r="39" spans="1:11" x14ac:dyDescent="0.25">
      <c r="A39" s="35"/>
      <c r="B39" s="27"/>
      <c r="C39" s="7" t="s">
        <v>25</v>
      </c>
      <c r="D39" s="4" t="s">
        <v>14</v>
      </c>
      <c r="E39" s="4">
        <v>1</v>
      </c>
      <c r="F39" s="4">
        <v>2</v>
      </c>
      <c r="G39" s="8">
        <v>42.9</v>
      </c>
      <c r="H39" s="8">
        <f t="shared" si="9"/>
        <v>85.8</v>
      </c>
      <c r="I39" s="31"/>
      <c r="J39" s="5"/>
      <c r="K39" s="5"/>
    </row>
    <row r="40" spans="1:11" x14ac:dyDescent="0.25">
      <c r="A40" s="35"/>
      <c r="B40" s="28"/>
      <c r="C40" s="7" t="s">
        <v>10</v>
      </c>
      <c r="D40" s="4" t="s">
        <v>14</v>
      </c>
      <c r="E40" s="4">
        <v>1</v>
      </c>
      <c r="F40" s="4">
        <v>2</v>
      </c>
      <c r="G40" s="8">
        <v>42.9</v>
      </c>
      <c r="H40" s="8">
        <f t="shared" si="9"/>
        <v>85.8</v>
      </c>
      <c r="I40" s="31"/>
      <c r="J40" s="5"/>
      <c r="K40" s="5"/>
    </row>
    <row r="41" spans="1:11" x14ac:dyDescent="0.25">
      <c r="A41" s="35"/>
      <c r="B41" s="29" t="s">
        <v>19</v>
      </c>
      <c r="C41" s="30"/>
      <c r="D41" s="4"/>
      <c r="E41" s="6">
        <f>SUM(E33:E40)</f>
        <v>160</v>
      </c>
      <c r="F41" s="6">
        <f t="shared" ref="F41:H41" si="10">SUM(F33:F40)</f>
        <v>127</v>
      </c>
      <c r="G41" s="6"/>
      <c r="H41" s="9">
        <f t="shared" si="10"/>
        <v>12463.3</v>
      </c>
      <c r="I41" s="31"/>
      <c r="J41" s="5"/>
      <c r="K41" s="5"/>
    </row>
    <row r="42" spans="1:11" x14ac:dyDescent="0.25">
      <c r="A42" s="35"/>
      <c r="B42" s="26" t="s">
        <v>32</v>
      </c>
      <c r="C42" s="7" t="s">
        <v>24</v>
      </c>
      <c r="D42" s="4" t="s">
        <v>17</v>
      </c>
      <c r="E42" s="4">
        <v>3</v>
      </c>
      <c r="F42" s="4"/>
      <c r="G42" s="8">
        <v>83</v>
      </c>
      <c r="H42" s="8">
        <f>G42*E42</f>
        <v>249</v>
      </c>
      <c r="I42" s="31"/>
      <c r="J42" s="5"/>
      <c r="K42" s="5"/>
    </row>
    <row r="43" spans="1:11" x14ac:dyDescent="0.25">
      <c r="A43" s="35"/>
      <c r="B43" s="27"/>
      <c r="C43" s="7" t="s">
        <v>24</v>
      </c>
      <c r="D43" s="4" t="s">
        <v>11</v>
      </c>
      <c r="E43" s="4">
        <v>15</v>
      </c>
      <c r="F43" s="4"/>
      <c r="G43" s="8">
        <v>83</v>
      </c>
      <c r="H43" s="8">
        <f>E43*G43</f>
        <v>1245</v>
      </c>
      <c r="I43" s="31"/>
      <c r="J43" s="5"/>
      <c r="K43" s="5"/>
    </row>
    <row r="44" spans="1:11" x14ac:dyDescent="0.25">
      <c r="A44" s="35"/>
      <c r="B44" s="27"/>
      <c r="C44" s="7" t="s">
        <v>24</v>
      </c>
      <c r="D44" s="4" t="s">
        <v>12</v>
      </c>
      <c r="E44" s="4">
        <v>4</v>
      </c>
      <c r="F44" s="4">
        <v>7</v>
      </c>
      <c r="G44" s="8">
        <v>41.4</v>
      </c>
      <c r="H44" s="8">
        <f t="shared" ref="H44:H45" si="11">F44*G44</f>
        <v>289.8</v>
      </c>
      <c r="I44" s="31"/>
      <c r="J44" s="5"/>
      <c r="K44" s="5"/>
    </row>
    <row r="45" spans="1:11" x14ac:dyDescent="0.25">
      <c r="A45" s="35"/>
      <c r="B45" s="27"/>
      <c r="C45" s="7" t="s">
        <v>24</v>
      </c>
      <c r="D45" s="4" t="s">
        <v>13</v>
      </c>
      <c r="E45" s="4">
        <v>19</v>
      </c>
      <c r="F45" s="4">
        <v>32</v>
      </c>
      <c r="G45" s="8">
        <v>41.4</v>
      </c>
      <c r="H45" s="8">
        <f t="shared" si="11"/>
        <v>1324.8</v>
      </c>
      <c r="I45" s="31"/>
      <c r="J45" s="5"/>
      <c r="K45" s="5"/>
    </row>
    <row r="46" spans="1:11" x14ac:dyDescent="0.25">
      <c r="A46" s="35"/>
      <c r="B46" s="27"/>
      <c r="C46" s="7" t="s">
        <v>24</v>
      </c>
      <c r="D46" s="4" t="s">
        <v>14</v>
      </c>
      <c r="E46" s="4">
        <v>19</v>
      </c>
      <c r="F46" s="4">
        <v>35</v>
      </c>
      <c r="G46" s="8">
        <v>42.9</v>
      </c>
      <c r="H46" s="8">
        <f t="shared" ref="H46:H48" si="12">F46*G46</f>
        <v>1501.5</v>
      </c>
      <c r="I46" s="31"/>
      <c r="J46" s="5"/>
      <c r="K46" s="5"/>
    </row>
    <row r="47" spans="1:11" x14ac:dyDescent="0.25">
      <c r="A47" s="35"/>
      <c r="B47" s="27"/>
      <c r="C47" s="7" t="s">
        <v>10</v>
      </c>
      <c r="D47" s="4" t="s">
        <v>14</v>
      </c>
      <c r="E47" s="4">
        <v>1</v>
      </c>
      <c r="F47" s="4">
        <v>2</v>
      </c>
      <c r="G47" s="8">
        <v>42.9</v>
      </c>
      <c r="H47" s="8">
        <f t="shared" si="12"/>
        <v>85.8</v>
      </c>
      <c r="I47" s="31"/>
      <c r="J47" s="5"/>
      <c r="K47" s="5"/>
    </row>
    <row r="48" spans="1:11" x14ac:dyDescent="0.25">
      <c r="A48" s="35"/>
      <c r="B48" s="28"/>
      <c r="C48" s="7" t="s">
        <v>18</v>
      </c>
      <c r="D48" s="4" t="s">
        <v>14</v>
      </c>
      <c r="E48" s="4">
        <v>2</v>
      </c>
      <c r="F48" s="4">
        <v>4</v>
      </c>
      <c r="G48" s="8">
        <v>42.9</v>
      </c>
      <c r="H48" s="8">
        <f t="shared" si="12"/>
        <v>171.6</v>
      </c>
      <c r="I48" s="31"/>
      <c r="J48" s="5"/>
      <c r="K48" s="5"/>
    </row>
    <row r="49" spans="1:11" x14ac:dyDescent="0.25">
      <c r="A49" s="35"/>
      <c r="B49" s="29" t="s">
        <v>19</v>
      </c>
      <c r="C49" s="30"/>
      <c r="D49" s="4"/>
      <c r="E49" s="6">
        <f>SUM(E42:E48)</f>
        <v>63</v>
      </c>
      <c r="F49" s="6">
        <f t="shared" ref="F49:H49" si="13">SUM(F42:F48)</f>
        <v>80</v>
      </c>
      <c r="G49" s="6"/>
      <c r="H49" s="9">
        <f t="shared" si="13"/>
        <v>4867.5000000000009</v>
      </c>
      <c r="I49" s="31"/>
      <c r="J49" s="5"/>
      <c r="K49" s="5"/>
    </row>
    <row r="50" spans="1:11" x14ac:dyDescent="0.25">
      <c r="A50" s="35"/>
      <c r="B50" s="26" t="s">
        <v>33</v>
      </c>
      <c r="C50" s="7" t="s">
        <v>24</v>
      </c>
      <c r="D50" s="4" t="s">
        <v>17</v>
      </c>
      <c r="E50" s="4">
        <v>1</v>
      </c>
      <c r="F50" s="6"/>
      <c r="G50" s="8">
        <v>83</v>
      </c>
      <c r="H50" s="8">
        <f>G50*E50</f>
        <v>83</v>
      </c>
      <c r="I50" s="31"/>
      <c r="J50" s="5"/>
      <c r="K50" s="5"/>
    </row>
    <row r="51" spans="1:11" x14ac:dyDescent="0.25">
      <c r="A51" s="35"/>
      <c r="B51" s="27"/>
      <c r="C51" s="7" t="s">
        <v>24</v>
      </c>
      <c r="D51" s="4" t="s">
        <v>11</v>
      </c>
      <c r="E51" s="4">
        <v>13</v>
      </c>
      <c r="F51" s="6"/>
      <c r="G51" s="8">
        <v>83</v>
      </c>
      <c r="H51" s="8">
        <f>E51*G51</f>
        <v>1079</v>
      </c>
      <c r="I51" s="31"/>
      <c r="J51" s="5"/>
      <c r="K51" s="5"/>
    </row>
    <row r="52" spans="1:11" x14ac:dyDescent="0.25">
      <c r="A52" s="35"/>
      <c r="B52" s="27"/>
      <c r="C52" s="7" t="s">
        <v>24</v>
      </c>
      <c r="D52" s="4" t="s">
        <v>20</v>
      </c>
      <c r="E52" s="4">
        <v>18</v>
      </c>
      <c r="F52" s="6"/>
      <c r="G52" s="8">
        <v>79</v>
      </c>
      <c r="H52" s="8">
        <f>E52*G52</f>
        <v>1422</v>
      </c>
      <c r="I52" s="31"/>
      <c r="J52" s="5"/>
      <c r="K52" s="5"/>
    </row>
    <row r="53" spans="1:11" x14ac:dyDescent="0.25">
      <c r="A53" s="35"/>
      <c r="B53" s="27"/>
      <c r="C53" s="7" t="s">
        <v>24</v>
      </c>
      <c r="D53" s="4" t="s">
        <v>12</v>
      </c>
      <c r="E53" s="4">
        <v>12</v>
      </c>
      <c r="F53" s="4">
        <v>20</v>
      </c>
      <c r="G53" s="8">
        <v>41.4</v>
      </c>
      <c r="H53" s="8">
        <f t="shared" ref="H53:H54" si="14">F53*G53</f>
        <v>828</v>
      </c>
      <c r="I53" s="31"/>
      <c r="J53" s="5"/>
      <c r="K53" s="5"/>
    </row>
    <row r="54" spans="1:11" x14ac:dyDescent="0.25">
      <c r="A54" s="35"/>
      <c r="B54" s="27"/>
      <c r="C54" s="7" t="s">
        <v>24</v>
      </c>
      <c r="D54" s="4" t="s">
        <v>13</v>
      </c>
      <c r="E54" s="4">
        <v>30</v>
      </c>
      <c r="F54" s="4">
        <v>50</v>
      </c>
      <c r="G54" s="8">
        <v>41.4</v>
      </c>
      <c r="H54" s="8">
        <f t="shared" si="14"/>
        <v>2070</v>
      </c>
      <c r="I54" s="31"/>
      <c r="J54" s="5"/>
      <c r="K54" s="5"/>
    </row>
    <row r="55" spans="1:11" x14ac:dyDescent="0.25">
      <c r="A55" s="35"/>
      <c r="B55" s="27"/>
      <c r="C55" s="7" t="s">
        <v>24</v>
      </c>
      <c r="D55" s="4" t="s">
        <v>14</v>
      </c>
      <c r="E55" s="4">
        <v>30</v>
      </c>
      <c r="F55" s="4">
        <v>55</v>
      </c>
      <c r="G55" s="8">
        <v>42.9</v>
      </c>
      <c r="H55" s="8">
        <f>F55*G55</f>
        <v>2359.5</v>
      </c>
      <c r="I55" s="31"/>
      <c r="J55" s="5"/>
      <c r="K55" s="5"/>
    </row>
    <row r="56" spans="1:11" x14ac:dyDescent="0.25">
      <c r="A56" s="35"/>
      <c r="B56" s="27"/>
      <c r="C56" s="7" t="s">
        <v>10</v>
      </c>
      <c r="D56" s="4" t="s">
        <v>14</v>
      </c>
      <c r="E56" s="4">
        <v>3</v>
      </c>
      <c r="F56" s="4">
        <v>5</v>
      </c>
      <c r="G56" s="8">
        <v>42.9</v>
      </c>
      <c r="H56" s="8">
        <f>F56*G56</f>
        <v>214.5</v>
      </c>
      <c r="I56" s="31"/>
      <c r="J56" s="5"/>
      <c r="K56" s="5"/>
    </row>
    <row r="57" spans="1:11" x14ac:dyDescent="0.25">
      <c r="A57" s="35"/>
      <c r="B57" s="27"/>
      <c r="C57" s="7" t="s">
        <v>16</v>
      </c>
      <c r="D57" s="4" t="s">
        <v>11</v>
      </c>
      <c r="E57" s="4">
        <v>1</v>
      </c>
      <c r="F57" s="6"/>
      <c r="G57" s="8">
        <v>66</v>
      </c>
      <c r="H57" s="8">
        <f>E57*G57</f>
        <v>66</v>
      </c>
      <c r="I57" s="31"/>
      <c r="J57" s="5"/>
      <c r="K57" s="5"/>
    </row>
    <row r="58" spans="1:11" x14ac:dyDescent="0.25">
      <c r="A58" s="35"/>
      <c r="B58" s="27"/>
      <c r="C58" s="7" t="s">
        <v>16</v>
      </c>
      <c r="D58" s="4" t="s">
        <v>13</v>
      </c>
      <c r="E58" s="4">
        <v>3</v>
      </c>
      <c r="F58" s="4">
        <v>5</v>
      </c>
      <c r="G58" s="8">
        <v>27.95</v>
      </c>
      <c r="H58" s="8">
        <f>F58*G58</f>
        <v>139.75</v>
      </c>
      <c r="I58" s="31"/>
      <c r="J58" s="5"/>
      <c r="K58" s="5"/>
    </row>
    <row r="59" spans="1:11" x14ac:dyDescent="0.25">
      <c r="A59" s="35"/>
      <c r="B59" s="27"/>
      <c r="C59" s="7" t="s">
        <v>23</v>
      </c>
      <c r="D59" s="4" t="s">
        <v>17</v>
      </c>
      <c r="E59" s="4">
        <v>1</v>
      </c>
      <c r="F59" s="6"/>
      <c r="G59" s="8">
        <v>72</v>
      </c>
      <c r="H59" s="8">
        <f>G59*E59</f>
        <v>72</v>
      </c>
      <c r="I59" s="31"/>
      <c r="J59" s="5"/>
      <c r="K59" s="5"/>
    </row>
    <row r="60" spans="1:11" x14ac:dyDescent="0.25">
      <c r="A60" s="35"/>
      <c r="B60" s="27"/>
      <c r="C60" s="7" t="s">
        <v>23</v>
      </c>
      <c r="D60" s="4" t="s">
        <v>11</v>
      </c>
      <c r="E60" s="4">
        <v>3</v>
      </c>
      <c r="F60" s="6"/>
      <c r="G60" s="8">
        <v>61</v>
      </c>
      <c r="H60" s="8">
        <f>E60*G60</f>
        <v>183</v>
      </c>
      <c r="I60" s="31"/>
      <c r="J60" s="5"/>
      <c r="K60" s="5"/>
    </row>
    <row r="61" spans="1:11" x14ac:dyDescent="0.25">
      <c r="A61" s="35"/>
      <c r="B61" s="27"/>
      <c r="C61" s="7" t="s">
        <v>23</v>
      </c>
      <c r="D61" s="4" t="s">
        <v>12</v>
      </c>
      <c r="E61" s="4">
        <v>2</v>
      </c>
      <c r="F61" s="4">
        <v>3</v>
      </c>
      <c r="G61" s="8">
        <v>27.95</v>
      </c>
      <c r="H61" s="8">
        <f t="shared" ref="H61:H62" si="15">F61*G61</f>
        <v>83.85</v>
      </c>
      <c r="I61" s="31"/>
      <c r="J61" s="5"/>
      <c r="K61" s="5"/>
    </row>
    <row r="62" spans="1:11" x14ac:dyDescent="0.25">
      <c r="A62" s="35"/>
      <c r="B62" s="28"/>
      <c r="C62" s="7" t="s">
        <v>23</v>
      </c>
      <c r="D62" s="4" t="s">
        <v>13</v>
      </c>
      <c r="E62" s="4">
        <v>8</v>
      </c>
      <c r="F62" s="4">
        <v>12</v>
      </c>
      <c r="G62" s="8">
        <v>27.95</v>
      </c>
      <c r="H62" s="8">
        <f t="shared" si="15"/>
        <v>335.4</v>
      </c>
      <c r="I62" s="31"/>
      <c r="J62" s="5"/>
      <c r="K62" s="5"/>
    </row>
    <row r="63" spans="1:11" x14ac:dyDescent="0.25">
      <c r="A63" s="35"/>
      <c r="B63" s="29" t="s">
        <v>19</v>
      </c>
      <c r="C63" s="30"/>
      <c r="D63" s="4"/>
      <c r="E63" s="6">
        <f>SUM(E50:E62)</f>
        <v>125</v>
      </c>
      <c r="F63" s="6">
        <f t="shared" ref="F63:H63" si="16">SUM(F50:F62)</f>
        <v>150</v>
      </c>
      <c r="G63" s="6"/>
      <c r="H63" s="9">
        <f t="shared" si="16"/>
        <v>8936</v>
      </c>
      <c r="I63" s="31"/>
      <c r="J63" s="5"/>
      <c r="K63" s="5"/>
    </row>
    <row r="64" spans="1:11" x14ac:dyDescent="0.25">
      <c r="A64" s="35"/>
      <c r="B64" s="26" t="s">
        <v>34</v>
      </c>
      <c r="C64" s="7" t="s">
        <v>23</v>
      </c>
      <c r="D64" s="4" t="s">
        <v>17</v>
      </c>
      <c r="E64" s="4">
        <v>21</v>
      </c>
      <c r="F64" s="4"/>
      <c r="G64" s="8">
        <v>72</v>
      </c>
      <c r="H64" s="8">
        <f>G64*E64</f>
        <v>1512</v>
      </c>
      <c r="I64" s="31"/>
      <c r="J64" s="5"/>
      <c r="K64" s="5"/>
    </row>
    <row r="65" spans="1:11" x14ac:dyDescent="0.25">
      <c r="A65" s="35"/>
      <c r="B65" s="27"/>
      <c r="C65" s="7" t="s">
        <v>23</v>
      </c>
      <c r="D65" s="4" t="s">
        <v>11</v>
      </c>
      <c r="E65" s="4">
        <v>57</v>
      </c>
      <c r="F65" s="4"/>
      <c r="G65" s="8">
        <v>61</v>
      </c>
      <c r="H65" s="8">
        <f>E65*G65</f>
        <v>3477</v>
      </c>
      <c r="I65" s="31"/>
      <c r="J65" s="5"/>
      <c r="K65" s="5"/>
    </row>
    <row r="66" spans="1:11" x14ac:dyDescent="0.25">
      <c r="A66" s="35"/>
      <c r="B66" s="27"/>
      <c r="C66" s="7" t="s">
        <v>23</v>
      </c>
      <c r="D66" s="4" t="s">
        <v>12</v>
      </c>
      <c r="E66" s="4">
        <v>15</v>
      </c>
      <c r="F66" s="4">
        <v>23</v>
      </c>
      <c r="G66" s="8">
        <v>27.95</v>
      </c>
      <c r="H66" s="8">
        <f t="shared" ref="H66:H67" si="17">F66*G66</f>
        <v>642.85</v>
      </c>
      <c r="I66" s="31"/>
      <c r="J66" s="5"/>
      <c r="K66" s="5"/>
    </row>
    <row r="67" spans="1:11" x14ac:dyDescent="0.25">
      <c r="A67" s="35"/>
      <c r="B67" s="27"/>
      <c r="C67" s="7" t="s">
        <v>23</v>
      </c>
      <c r="D67" s="4" t="s">
        <v>13</v>
      </c>
      <c r="E67" s="4">
        <v>46</v>
      </c>
      <c r="F67" s="4">
        <v>71</v>
      </c>
      <c r="G67" s="8">
        <v>27.95</v>
      </c>
      <c r="H67" s="8">
        <f t="shared" si="17"/>
        <v>1984.45</v>
      </c>
      <c r="I67" s="31"/>
      <c r="J67" s="5"/>
      <c r="K67" s="5"/>
    </row>
    <row r="68" spans="1:11" x14ac:dyDescent="0.25">
      <c r="A68" s="35"/>
      <c r="B68" s="27"/>
      <c r="C68" s="7" t="s">
        <v>16</v>
      </c>
      <c r="D68" s="4" t="s">
        <v>17</v>
      </c>
      <c r="E68" s="4">
        <v>3</v>
      </c>
      <c r="F68" s="4"/>
      <c r="G68" s="8">
        <v>82</v>
      </c>
      <c r="H68" s="8">
        <f>G68*E68</f>
        <v>246</v>
      </c>
      <c r="I68" s="31"/>
      <c r="J68" s="5"/>
      <c r="K68" s="5"/>
    </row>
    <row r="69" spans="1:11" x14ac:dyDescent="0.25">
      <c r="A69" s="35"/>
      <c r="B69" s="27"/>
      <c r="C69" s="7" t="s">
        <v>16</v>
      </c>
      <c r="D69" s="4" t="s">
        <v>11</v>
      </c>
      <c r="E69" s="4">
        <v>9</v>
      </c>
      <c r="F69" s="4"/>
      <c r="G69" s="8">
        <v>66</v>
      </c>
      <c r="H69" s="8">
        <f>E69*G69</f>
        <v>594</v>
      </c>
      <c r="I69" s="31"/>
      <c r="J69" s="5"/>
      <c r="K69" s="5"/>
    </row>
    <row r="70" spans="1:11" x14ac:dyDescent="0.25">
      <c r="A70" s="35"/>
      <c r="B70" s="27"/>
      <c r="C70" s="7" t="s">
        <v>16</v>
      </c>
      <c r="D70" s="4" t="s">
        <v>12</v>
      </c>
      <c r="E70" s="4">
        <v>1</v>
      </c>
      <c r="F70" s="4">
        <v>2</v>
      </c>
      <c r="G70" s="8">
        <v>27.95</v>
      </c>
      <c r="H70" s="8">
        <f t="shared" ref="H70:H71" si="18">F70*G70</f>
        <v>55.9</v>
      </c>
      <c r="I70" s="31"/>
      <c r="J70" s="5"/>
      <c r="K70" s="5"/>
    </row>
    <row r="71" spans="1:11" x14ac:dyDescent="0.25">
      <c r="A71" s="35"/>
      <c r="B71" s="27"/>
      <c r="C71" s="7" t="s">
        <v>16</v>
      </c>
      <c r="D71" s="4" t="s">
        <v>13</v>
      </c>
      <c r="E71" s="4">
        <v>13</v>
      </c>
      <c r="F71" s="4">
        <v>20</v>
      </c>
      <c r="G71" s="8">
        <v>27.95</v>
      </c>
      <c r="H71" s="8">
        <f t="shared" si="18"/>
        <v>559</v>
      </c>
      <c r="I71" s="31"/>
      <c r="J71" s="5"/>
      <c r="K71" s="5"/>
    </row>
    <row r="72" spans="1:11" x14ac:dyDescent="0.25">
      <c r="A72" s="35"/>
      <c r="B72" s="27"/>
      <c r="C72" s="7" t="s">
        <v>24</v>
      </c>
      <c r="D72" s="4" t="s">
        <v>17</v>
      </c>
      <c r="E72" s="4">
        <v>3</v>
      </c>
      <c r="F72" s="4"/>
      <c r="G72" s="8">
        <v>83</v>
      </c>
      <c r="H72" s="8">
        <f>G72*E72</f>
        <v>249</v>
      </c>
      <c r="I72" s="31"/>
      <c r="J72" s="5"/>
      <c r="K72" s="5"/>
    </row>
    <row r="73" spans="1:11" x14ac:dyDescent="0.25">
      <c r="A73" s="35"/>
      <c r="B73" s="27"/>
      <c r="C73" s="7" t="s">
        <v>24</v>
      </c>
      <c r="D73" s="4" t="s">
        <v>11</v>
      </c>
      <c r="E73" s="4">
        <v>12</v>
      </c>
      <c r="F73" s="4"/>
      <c r="G73" s="8">
        <v>83</v>
      </c>
      <c r="H73" s="8">
        <f>E73*G73</f>
        <v>996</v>
      </c>
      <c r="I73" s="31"/>
      <c r="J73" s="5"/>
      <c r="K73" s="5"/>
    </row>
    <row r="74" spans="1:11" x14ac:dyDescent="0.25">
      <c r="A74" s="35"/>
      <c r="B74" s="27"/>
      <c r="C74" s="7" t="s">
        <v>24</v>
      </c>
      <c r="D74" s="4" t="s">
        <v>12</v>
      </c>
      <c r="E74" s="4">
        <v>4</v>
      </c>
      <c r="F74" s="4">
        <v>7</v>
      </c>
      <c r="G74" s="8">
        <v>41.4</v>
      </c>
      <c r="H74" s="8">
        <f t="shared" ref="H74:H75" si="19">F74*G74</f>
        <v>289.8</v>
      </c>
      <c r="I74" s="31"/>
      <c r="J74" s="5"/>
      <c r="K74" s="5"/>
    </row>
    <row r="75" spans="1:11" x14ac:dyDescent="0.25">
      <c r="A75" s="35"/>
      <c r="B75" s="27"/>
      <c r="C75" s="7" t="s">
        <v>24</v>
      </c>
      <c r="D75" s="4" t="s">
        <v>13</v>
      </c>
      <c r="E75" s="4">
        <v>17</v>
      </c>
      <c r="F75" s="4">
        <v>28</v>
      </c>
      <c r="G75" s="8">
        <v>41.4</v>
      </c>
      <c r="H75" s="8">
        <f t="shared" si="19"/>
        <v>1159.2</v>
      </c>
      <c r="I75" s="31"/>
      <c r="J75" s="5"/>
      <c r="K75" s="5"/>
    </row>
    <row r="76" spans="1:11" x14ac:dyDescent="0.25">
      <c r="A76" s="35"/>
      <c r="B76" s="27"/>
      <c r="C76" s="7" t="s">
        <v>24</v>
      </c>
      <c r="D76" s="4" t="s">
        <v>14</v>
      </c>
      <c r="E76" s="4">
        <v>17</v>
      </c>
      <c r="F76" s="4">
        <v>31</v>
      </c>
      <c r="G76" s="8">
        <v>42.9</v>
      </c>
      <c r="H76" s="8">
        <f>F76*G76</f>
        <v>1329.8999999999999</v>
      </c>
      <c r="I76" s="31"/>
      <c r="J76" s="5"/>
      <c r="K76" s="5"/>
    </row>
    <row r="77" spans="1:11" x14ac:dyDescent="0.25">
      <c r="A77" s="35"/>
      <c r="B77" s="27"/>
      <c r="C77" s="7" t="s">
        <v>10</v>
      </c>
      <c r="D77" s="4" t="s">
        <v>14</v>
      </c>
      <c r="E77" s="4">
        <v>1</v>
      </c>
      <c r="F77" s="4">
        <v>2</v>
      </c>
      <c r="G77" s="8">
        <v>42.9</v>
      </c>
      <c r="H77" s="8">
        <f>F77*G77</f>
        <v>85.8</v>
      </c>
      <c r="I77" s="31"/>
      <c r="J77" s="5"/>
      <c r="K77" s="5"/>
    </row>
    <row r="78" spans="1:11" x14ac:dyDescent="0.25">
      <c r="A78" s="35"/>
      <c r="B78" s="28"/>
      <c r="C78" s="7" t="s">
        <v>26</v>
      </c>
      <c r="D78" s="4" t="s">
        <v>13</v>
      </c>
      <c r="E78" s="4">
        <v>7</v>
      </c>
      <c r="F78" s="4">
        <v>12</v>
      </c>
      <c r="G78" s="8">
        <v>27</v>
      </c>
      <c r="H78" s="8">
        <f>F78*G78</f>
        <v>324</v>
      </c>
      <c r="I78" s="31"/>
      <c r="J78" s="5"/>
      <c r="K78" s="5"/>
    </row>
    <row r="79" spans="1:11" x14ac:dyDescent="0.25">
      <c r="A79" s="35"/>
      <c r="B79" s="29" t="s">
        <v>19</v>
      </c>
      <c r="C79" s="30"/>
      <c r="D79" s="4"/>
      <c r="E79" s="6">
        <f>SUM(E64:E78)</f>
        <v>226</v>
      </c>
      <c r="F79" s="6">
        <f t="shared" ref="F79:H79" si="20">SUM(F64:F78)</f>
        <v>196</v>
      </c>
      <c r="G79" s="6"/>
      <c r="H79" s="9">
        <f t="shared" si="20"/>
        <v>13504.899999999998</v>
      </c>
      <c r="I79" s="31"/>
      <c r="J79" s="5"/>
      <c r="K79" s="5"/>
    </row>
    <row r="80" spans="1:11" x14ac:dyDescent="0.25">
      <c r="A80" s="35"/>
      <c r="B80" s="26" t="s">
        <v>35</v>
      </c>
      <c r="C80" s="7" t="s">
        <v>24</v>
      </c>
      <c r="D80" s="4" t="s">
        <v>17</v>
      </c>
      <c r="E80" s="4">
        <v>10</v>
      </c>
      <c r="F80" s="4"/>
      <c r="G80" s="8">
        <v>83</v>
      </c>
      <c r="H80" s="8">
        <f>G80*E80</f>
        <v>830</v>
      </c>
      <c r="I80" s="31"/>
      <c r="J80" s="5"/>
      <c r="K80" s="5"/>
    </row>
    <row r="81" spans="1:11" x14ac:dyDescent="0.25">
      <c r="A81" s="35"/>
      <c r="B81" s="27"/>
      <c r="C81" s="7" t="s">
        <v>24</v>
      </c>
      <c r="D81" s="4" t="s">
        <v>11</v>
      </c>
      <c r="E81" s="4">
        <v>28</v>
      </c>
      <c r="F81" s="4"/>
      <c r="G81" s="8">
        <v>83</v>
      </c>
      <c r="H81" s="8">
        <f>E81*G81</f>
        <v>2324</v>
      </c>
      <c r="I81" s="31"/>
      <c r="J81" s="5"/>
      <c r="K81" s="5"/>
    </row>
    <row r="82" spans="1:11" x14ac:dyDescent="0.25">
      <c r="A82" s="35"/>
      <c r="B82" s="27"/>
      <c r="C82" s="7" t="s">
        <v>24</v>
      </c>
      <c r="D82" s="4" t="s">
        <v>20</v>
      </c>
      <c r="E82" s="4">
        <v>10</v>
      </c>
      <c r="F82" s="4"/>
      <c r="G82" s="8">
        <v>79</v>
      </c>
      <c r="H82" s="8">
        <f>E82*G82</f>
        <v>790</v>
      </c>
      <c r="I82" s="31"/>
      <c r="J82" s="5"/>
      <c r="K82" s="5"/>
    </row>
    <row r="83" spans="1:11" x14ac:dyDescent="0.25">
      <c r="A83" s="35"/>
      <c r="B83" s="27"/>
      <c r="C83" s="7" t="s">
        <v>24</v>
      </c>
      <c r="D83" s="4" t="s">
        <v>12</v>
      </c>
      <c r="E83" s="4">
        <v>7</v>
      </c>
      <c r="F83" s="4">
        <v>12</v>
      </c>
      <c r="G83" s="8">
        <v>41.4</v>
      </c>
      <c r="H83" s="8">
        <f t="shared" ref="H83:H84" si="21">F83*G83</f>
        <v>496.79999999999995</v>
      </c>
      <c r="I83" s="31"/>
      <c r="J83" s="5"/>
      <c r="K83" s="5"/>
    </row>
    <row r="84" spans="1:11" x14ac:dyDescent="0.25">
      <c r="A84" s="35"/>
      <c r="B84" s="27"/>
      <c r="C84" s="7" t="s">
        <v>24</v>
      </c>
      <c r="D84" s="4" t="s">
        <v>13</v>
      </c>
      <c r="E84" s="4">
        <v>23</v>
      </c>
      <c r="F84" s="4">
        <v>38</v>
      </c>
      <c r="G84" s="8">
        <v>41.4</v>
      </c>
      <c r="H84" s="8">
        <f t="shared" si="21"/>
        <v>1573.2</v>
      </c>
      <c r="I84" s="31"/>
      <c r="J84" s="5"/>
      <c r="K84" s="5"/>
    </row>
    <row r="85" spans="1:11" x14ac:dyDescent="0.25">
      <c r="A85" s="35"/>
      <c r="B85" s="27"/>
      <c r="C85" s="7" t="s">
        <v>24</v>
      </c>
      <c r="D85" s="4" t="s">
        <v>14</v>
      </c>
      <c r="E85" s="4">
        <v>23</v>
      </c>
      <c r="F85" s="4">
        <v>42</v>
      </c>
      <c r="G85" s="8">
        <v>42.9</v>
      </c>
      <c r="H85" s="8">
        <f>F85*G85</f>
        <v>1801.8</v>
      </c>
      <c r="I85" s="31"/>
      <c r="J85" s="5"/>
      <c r="K85" s="5"/>
    </row>
    <row r="86" spans="1:11" x14ac:dyDescent="0.25">
      <c r="A86" s="35"/>
      <c r="B86" s="27"/>
      <c r="C86" s="7" t="s">
        <v>10</v>
      </c>
      <c r="D86" s="4" t="s">
        <v>11</v>
      </c>
      <c r="E86" s="4">
        <v>1</v>
      </c>
      <c r="F86" s="4"/>
      <c r="G86" s="8">
        <v>83</v>
      </c>
      <c r="H86" s="8">
        <f>E86*G86</f>
        <v>83</v>
      </c>
      <c r="I86" s="31"/>
      <c r="J86" s="5"/>
      <c r="K86" s="5"/>
    </row>
    <row r="87" spans="1:11" x14ac:dyDescent="0.25">
      <c r="A87" s="35"/>
      <c r="B87" s="27"/>
      <c r="C87" s="7" t="s">
        <v>10</v>
      </c>
      <c r="D87" s="4" t="s">
        <v>12</v>
      </c>
      <c r="E87" s="4">
        <v>2</v>
      </c>
      <c r="F87" s="4">
        <v>3</v>
      </c>
      <c r="G87" s="8">
        <v>41.4</v>
      </c>
      <c r="H87" s="8">
        <f t="shared" ref="H87:H88" si="22">F87*G87</f>
        <v>124.19999999999999</v>
      </c>
      <c r="I87" s="31"/>
      <c r="J87" s="5"/>
      <c r="K87" s="5"/>
    </row>
    <row r="88" spans="1:11" x14ac:dyDescent="0.25">
      <c r="A88" s="35"/>
      <c r="B88" s="27"/>
      <c r="C88" s="7" t="s">
        <v>10</v>
      </c>
      <c r="D88" s="4" t="s">
        <v>13</v>
      </c>
      <c r="E88" s="4">
        <v>8</v>
      </c>
      <c r="F88" s="4">
        <v>13</v>
      </c>
      <c r="G88" s="8">
        <v>41.4</v>
      </c>
      <c r="H88" s="8">
        <f t="shared" si="22"/>
        <v>538.19999999999993</v>
      </c>
      <c r="I88" s="31"/>
      <c r="J88" s="5"/>
      <c r="K88" s="5"/>
    </row>
    <row r="89" spans="1:11" x14ac:dyDescent="0.25">
      <c r="A89" s="35"/>
      <c r="B89" s="27"/>
      <c r="C89" s="7" t="s">
        <v>10</v>
      </c>
      <c r="D89" s="4" t="s">
        <v>14</v>
      </c>
      <c r="E89" s="4">
        <v>5</v>
      </c>
      <c r="F89" s="4">
        <v>9</v>
      </c>
      <c r="G89" s="8">
        <v>42.9</v>
      </c>
      <c r="H89" s="8">
        <f>F89*G89</f>
        <v>386.09999999999997</v>
      </c>
      <c r="I89" s="31"/>
      <c r="J89" s="5"/>
      <c r="K89" s="5"/>
    </row>
    <row r="90" spans="1:11" x14ac:dyDescent="0.25">
      <c r="A90" s="35"/>
      <c r="B90" s="27"/>
      <c r="C90" s="7" t="s">
        <v>15</v>
      </c>
      <c r="D90" s="4" t="s">
        <v>11</v>
      </c>
      <c r="E90" s="4">
        <v>1</v>
      </c>
      <c r="F90" s="4"/>
      <c r="G90" s="8">
        <v>83</v>
      </c>
      <c r="H90" s="8">
        <f>E90*G90</f>
        <v>83</v>
      </c>
      <c r="I90" s="31"/>
      <c r="J90" s="5"/>
      <c r="K90" s="5"/>
    </row>
    <row r="91" spans="1:11" x14ac:dyDescent="0.25">
      <c r="A91" s="35"/>
      <c r="B91" s="27"/>
      <c r="C91" s="7" t="s">
        <v>15</v>
      </c>
      <c r="D91" s="4" t="s">
        <v>13</v>
      </c>
      <c r="E91" s="4">
        <v>2</v>
      </c>
      <c r="F91" s="4">
        <v>3</v>
      </c>
      <c r="G91" s="8">
        <v>41.4</v>
      </c>
      <c r="H91" s="8">
        <f>F91*G91</f>
        <v>124.19999999999999</v>
      </c>
      <c r="I91" s="31"/>
      <c r="J91" s="5"/>
      <c r="K91" s="5"/>
    </row>
    <row r="92" spans="1:11" x14ac:dyDescent="0.25">
      <c r="A92" s="35"/>
      <c r="B92" s="27"/>
      <c r="C92" s="7" t="s">
        <v>15</v>
      </c>
      <c r="D92" s="4" t="s">
        <v>14</v>
      </c>
      <c r="E92" s="4">
        <v>2</v>
      </c>
      <c r="F92" s="4">
        <v>4</v>
      </c>
      <c r="G92" s="8">
        <v>42.9</v>
      </c>
      <c r="H92" s="8">
        <f>F92*G92</f>
        <v>171.6</v>
      </c>
      <c r="I92" s="31"/>
      <c r="J92" s="5"/>
      <c r="K92" s="5"/>
    </row>
    <row r="93" spans="1:11" x14ac:dyDescent="0.25">
      <c r="A93" s="35"/>
      <c r="B93" s="27"/>
      <c r="C93" s="7" t="s">
        <v>18</v>
      </c>
      <c r="D93" s="4" t="s">
        <v>11</v>
      </c>
      <c r="E93" s="4">
        <v>1</v>
      </c>
      <c r="F93" s="4"/>
      <c r="G93" s="8">
        <v>62</v>
      </c>
      <c r="H93" s="8">
        <f>E93*G93</f>
        <v>62</v>
      </c>
      <c r="I93" s="31"/>
      <c r="J93" s="5"/>
      <c r="K93" s="5"/>
    </row>
    <row r="94" spans="1:11" x14ac:dyDescent="0.25">
      <c r="A94" s="35"/>
      <c r="B94" s="27"/>
      <c r="C94" s="7" t="s">
        <v>18</v>
      </c>
      <c r="D94" s="4" t="s">
        <v>13</v>
      </c>
      <c r="E94" s="4">
        <v>4</v>
      </c>
      <c r="F94" s="4">
        <v>7</v>
      </c>
      <c r="G94" s="8">
        <v>41.4</v>
      </c>
      <c r="H94" s="8">
        <f>F94*G94</f>
        <v>289.8</v>
      </c>
      <c r="I94" s="31"/>
      <c r="J94" s="5"/>
      <c r="K94" s="5"/>
    </row>
    <row r="95" spans="1:11" x14ac:dyDescent="0.25">
      <c r="A95" s="35"/>
      <c r="B95" s="27"/>
      <c r="C95" s="7" t="s">
        <v>18</v>
      </c>
      <c r="D95" s="4" t="s">
        <v>14</v>
      </c>
      <c r="E95" s="4">
        <v>5</v>
      </c>
      <c r="F95" s="4">
        <v>9</v>
      </c>
      <c r="G95" s="8">
        <v>42.9</v>
      </c>
      <c r="H95" s="8">
        <f t="shared" ref="H95:H96" si="23">F95*G95</f>
        <v>386.09999999999997</v>
      </c>
      <c r="I95" s="31"/>
      <c r="J95" s="5"/>
      <c r="K95" s="5"/>
    </row>
    <row r="96" spans="1:11" x14ac:dyDescent="0.25">
      <c r="A96" s="35"/>
      <c r="B96" s="28"/>
      <c r="C96" s="7" t="s">
        <v>27</v>
      </c>
      <c r="D96" s="4" t="s">
        <v>14</v>
      </c>
      <c r="E96" s="4">
        <v>1</v>
      </c>
      <c r="F96" s="4">
        <v>2</v>
      </c>
      <c r="G96" s="8">
        <v>42.9</v>
      </c>
      <c r="H96" s="8">
        <f t="shared" si="23"/>
        <v>85.8</v>
      </c>
      <c r="I96" s="31"/>
      <c r="J96" s="5"/>
      <c r="K96" s="5"/>
    </row>
    <row r="97" spans="1:11" x14ac:dyDescent="0.25">
      <c r="A97" s="35"/>
      <c r="B97" s="29" t="s">
        <v>19</v>
      </c>
      <c r="C97" s="30"/>
      <c r="D97" s="4"/>
      <c r="E97" s="6">
        <f>SUM(E80:E96)</f>
        <v>133</v>
      </c>
      <c r="F97" s="6">
        <f t="shared" ref="F97:H97" si="24">SUM(F80:F96)</f>
        <v>142</v>
      </c>
      <c r="G97" s="6"/>
      <c r="H97" s="9">
        <f t="shared" si="24"/>
        <v>10149.800000000001</v>
      </c>
      <c r="I97" s="31"/>
      <c r="J97" s="5"/>
      <c r="K97" s="5"/>
    </row>
    <row r="98" spans="1:11" x14ac:dyDescent="0.25">
      <c r="A98" s="36"/>
      <c r="B98" s="23" t="s">
        <v>21</v>
      </c>
      <c r="C98" s="24"/>
      <c r="D98" s="25"/>
      <c r="E98" s="6">
        <f>SUM(E97,E79,E63,E49,E41,E32,E24,E12)</f>
        <v>1057</v>
      </c>
      <c r="F98" s="6">
        <f t="shared" ref="F98:H98" si="25">SUM(F97,F79,F63,F49,F41,F32,F24,F12)</f>
        <v>1080</v>
      </c>
      <c r="G98" s="6"/>
      <c r="H98" s="9">
        <f t="shared" si="25"/>
        <v>76817.399999999994</v>
      </c>
      <c r="I98" s="32"/>
      <c r="J98" s="22"/>
    </row>
    <row r="99" spans="1:11" x14ac:dyDescent="0.25">
      <c r="H99" s="22"/>
      <c r="J99" s="22"/>
    </row>
    <row r="100" spans="1:11" x14ac:dyDescent="0.25">
      <c r="H100" s="22"/>
      <c r="I100" s="22"/>
      <c r="J100" s="22"/>
    </row>
  </sheetData>
  <autoFilter ref="A4:I100" xr:uid="{00000000-0009-0000-0000-000000000000}"/>
  <mergeCells count="22">
    <mergeCell ref="A1:I1"/>
    <mergeCell ref="A2:I2"/>
    <mergeCell ref="A3:I3"/>
    <mergeCell ref="A5:A98"/>
    <mergeCell ref="B5:B11"/>
    <mergeCell ref="B12:C12"/>
    <mergeCell ref="B13:B23"/>
    <mergeCell ref="B24:C24"/>
    <mergeCell ref="I5:I98"/>
    <mergeCell ref="B63:C63"/>
    <mergeCell ref="B25:B31"/>
    <mergeCell ref="B32:C32"/>
    <mergeCell ref="B33:B40"/>
    <mergeCell ref="B41:C41"/>
    <mergeCell ref="B42:B48"/>
    <mergeCell ref="B49:C49"/>
    <mergeCell ref="B50:B62"/>
    <mergeCell ref="B98:D98"/>
    <mergeCell ref="B64:B78"/>
    <mergeCell ref="B79:C79"/>
    <mergeCell ref="B80:B96"/>
    <mergeCell ref="B97:C9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zoomScale="90" zoomScaleNormal="90" workbookViewId="0">
      <selection activeCell="A5" sqref="A5:A98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1" ht="15.75" customHeight="1" x14ac:dyDescent="0.25">
      <c r="A1" s="33" t="s">
        <v>56</v>
      </c>
      <c r="B1" s="33"/>
      <c r="C1" s="33"/>
      <c r="D1" s="33"/>
      <c r="E1" s="33"/>
      <c r="F1" s="33"/>
      <c r="G1" s="33"/>
      <c r="H1" s="33"/>
      <c r="I1" s="33"/>
    </row>
    <row r="2" spans="1:11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11" ht="15.75" customHeight="1" x14ac:dyDescent="0.25">
      <c r="A3" s="34" t="s">
        <v>22</v>
      </c>
      <c r="B3" s="34"/>
      <c r="C3" s="34"/>
      <c r="D3" s="34"/>
      <c r="E3" s="34"/>
      <c r="F3" s="34"/>
      <c r="G3" s="34"/>
      <c r="H3" s="34"/>
      <c r="I3" s="34"/>
    </row>
    <row r="4" spans="1:11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36</v>
      </c>
      <c r="H4" s="2" t="s">
        <v>37</v>
      </c>
      <c r="I4" s="2" t="s">
        <v>9</v>
      </c>
    </row>
    <row r="5" spans="1:11" x14ac:dyDescent="0.25">
      <c r="A5" s="35" t="s">
        <v>58</v>
      </c>
      <c r="B5" s="26" t="s">
        <v>28</v>
      </c>
      <c r="C5" s="7" t="s">
        <v>24</v>
      </c>
      <c r="D5" s="4" t="s">
        <v>17</v>
      </c>
      <c r="E5" s="4">
        <v>1</v>
      </c>
      <c r="F5" s="4"/>
      <c r="G5" s="8"/>
      <c r="H5" s="8">
        <f>G5*E5</f>
        <v>0</v>
      </c>
      <c r="I5" s="31">
        <f>H98*0.05</f>
        <v>0</v>
      </c>
      <c r="J5" s="5"/>
      <c r="K5" s="5"/>
    </row>
    <row r="6" spans="1:11" x14ac:dyDescent="0.25">
      <c r="A6" s="35"/>
      <c r="B6" s="27"/>
      <c r="C6" s="7" t="s">
        <v>24</v>
      </c>
      <c r="D6" s="4" t="s">
        <v>11</v>
      </c>
      <c r="E6" s="4">
        <v>16</v>
      </c>
      <c r="F6" s="4"/>
      <c r="G6" s="8"/>
      <c r="H6" s="8">
        <f>E6*G6</f>
        <v>0</v>
      </c>
      <c r="I6" s="31"/>
      <c r="J6" s="5"/>
      <c r="K6" s="5"/>
    </row>
    <row r="7" spans="1:11" x14ac:dyDescent="0.25">
      <c r="A7" s="35"/>
      <c r="B7" s="27"/>
      <c r="C7" s="7" t="s">
        <v>24</v>
      </c>
      <c r="D7" s="4" t="s">
        <v>20</v>
      </c>
      <c r="E7" s="4">
        <v>10</v>
      </c>
      <c r="F7" s="4"/>
      <c r="G7" s="8"/>
      <c r="H7" s="8">
        <f>E7*G7</f>
        <v>0</v>
      </c>
      <c r="I7" s="31"/>
      <c r="J7" s="5"/>
      <c r="K7" s="5"/>
    </row>
    <row r="8" spans="1:11" x14ac:dyDescent="0.25">
      <c r="A8" s="35"/>
      <c r="B8" s="27"/>
      <c r="C8" s="7" t="s">
        <v>24</v>
      </c>
      <c r="D8" s="4" t="s">
        <v>12</v>
      </c>
      <c r="E8" s="4">
        <v>15</v>
      </c>
      <c r="F8" s="4">
        <v>25</v>
      </c>
      <c r="G8" s="8"/>
      <c r="H8" s="8">
        <f t="shared" ref="H8:H9" si="0">F8*G8</f>
        <v>0</v>
      </c>
      <c r="I8" s="31"/>
      <c r="J8" s="5"/>
      <c r="K8" s="5"/>
    </row>
    <row r="9" spans="1:11" x14ac:dyDescent="0.25">
      <c r="A9" s="35"/>
      <c r="B9" s="27"/>
      <c r="C9" s="7" t="s">
        <v>24</v>
      </c>
      <c r="D9" s="4" t="s">
        <v>13</v>
      </c>
      <c r="E9" s="4">
        <v>30</v>
      </c>
      <c r="F9" s="4">
        <v>50</v>
      </c>
      <c r="G9" s="8"/>
      <c r="H9" s="8">
        <f t="shared" si="0"/>
        <v>0</v>
      </c>
      <c r="I9" s="31"/>
      <c r="J9" s="5"/>
      <c r="K9" s="5"/>
    </row>
    <row r="10" spans="1:11" x14ac:dyDescent="0.25">
      <c r="A10" s="35"/>
      <c r="B10" s="27"/>
      <c r="C10" s="7" t="s">
        <v>24</v>
      </c>
      <c r="D10" s="4" t="s">
        <v>14</v>
      </c>
      <c r="E10" s="4">
        <v>27</v>
      </c>
      <c r="F10" s="4">
        <v>49</v>
      </c>
      <c r="G10" s="8"/>
      <c r="H10" s="8">
        <f>F10*G10</f>
        <v>0</v>
      </c>
      <c r="I10" s="31"/>
      <c r="J10" s="5"/>
      <c r="K10" s="5"/>
    </row>
    <row r="11" spans="1:11" x14ac:dyDescent="0.25">
      <c r="A11" s="35"/>
      <c r="B11" s="28"/>
      <c r="C11" s="7" t="s">
        <v>18</v>
      </c>
      <c r="D11" s="4" t="s">
        <v>13</v>
      </c>
      <c r="E11" s="4">
        <v>1</v>
      </c>
      <c r="F11" s="4">
        <v>2</v>
      </c>
      <c r="G11" s="8"/>
      <c r="H11" s="8">
        <f>F11*G11</f>
        <v>0</v>
      </c>
      <c r="I11" s="31"/>
      <c r="J11" s="5"/>
      <c r="K11" s="5"/>
    </row>
    <row r="12" spans="1:11" x14ac:dyDescent="0.25">
      <c r="A12" s="35"/>
      <c r="B12" s="29" t="s">
        <v>19</v>
      </c>
      <c r="C12" s="30"/>
      <c r="D12" s="4"/>
      <c r="E12" s="6">
        <f>SUM(E5:E11)</f>
        <v>100</v>
      </c>
      <c r="F12" s="6">
        <f t="shared" ref="F12:H12" si="1">SUM(F5:F11)</f>
        <v>126</v>
      </c>
      <c r="G12" s="6"/>
      <c r="H12" s="9">
        <f t="shared" si="1"/>
        <v>0</v>
      </c>
      <c r="I12" s="31"/>
      <c r="J12" s="5"/>
      <c r="K12" s="5"/>
    </row>
    <row r="13" spans="1:11" x14ac:dyDescent="0.25">
      <c r="A13" s="35"/>
      <c r="B13" s="26" t="s">
        <v>29</v>
      </c>
      <c r="C13" s="7" t="s">
        <v>24</v>
      </c>
      <c r="D13" s="4" t="s">
        <v>17</v>
      </c>
      <c r="E13" s="4">
        <v>2</v>
      </c>
      <c r="F13" s="4"/>
      <c r="G13" s="8"/>
      <c r="H13" s="8">
        <f>G13*E13</f>
        <v>0</v>
      </c>
      <c r="I13" s="31"/>
      <c r="J13" s="5"/>
      <c r="K13" s="5"/>
    </row>
    <row r="14" spans="1:11" x14ac:dyDescent="0.25">
      <c r="A14" s="35"/>
      <c r="B14" s="27"/>
      <c r="C14" s="7" t="s">
        <v>24</v>
      </c>
      <c r="D14" s="4" t="s">
        <v>11</v>
      </c>
      <c r="E14" s="4">
        <v>17</v>
      </c>
      <c r="F14" s="4"/>
      <c r="G14" s="8"/>
      <c r="H14" s="8">
        <f>E14*G14</f>
        <v>0</v>
      </c>
      <c r="I14" s="31"/>
      <c r="J14" s="5"/>
      <c r="K14" s="5"/>
    </row>
    <row r="15" spans="1:11" x14ac:dyDescent="0.25">
      <c r="A15" s="35"/>
      <c r="B15" s="27"/>
      <c r="C15" s="7" t="s">
        <v>24</v>
      </c>
      <c r="D15" s="4" t="s">
        <v>20</v>
      </c>
      <c r="E15" s="4">
        <v>10</v>
      </c>
      <c r="F15" s="4"/>
      <c r="G15" s="8"/>
      <c r="H15" s="8">
        <f>E15*G15</f>
        <v>0</v>
      </c>
      <c r="I15" s="31"/>
      <c r="J15" s="5"/>
      <c r="K15" s="5"/>
    </row>
    <row r="16" spans="1:11" x14ac:dyDescent="0.25">
      <c r="A16" s="35"/>
      <c r="B16" s="27"/>
      <c r="C16" s="7" t="s">
        <v>24</v>
      </c>
      <c r="D16" s="4" t="s">
        <v>12</v>
      </c>
      <c r="E16" s="4">
        <v>14</v>
      </c>
      <c r="F16" s="4">
        <v>23</v>
      </c>
      <c r="G16" s="8"/>
      <c r="H16" s="8">
        <f t="shared" ref="H16:H17" si="2">F16*G16</f>
        <v>0</v>
      </c>
      <c r="I16" s="31"/>
      <c r="J16" s="5"/>
      <c r="K16" s="5"/>
    </row>
    <row r="17" spans="1:11" x14ac:dyDescent="0.25">
      <c r="A17" s="35"/>
      <c r="B17" s="27"/>
      <c r="C17" s="7" t="s">
        <v>24</v>
      </c>
      <c r="D17" s="4" t="s">
        <v>13</v>
      </c>
      <c r="E17" s="4">
        <v>21</v>
      </c>
      <c r="F17" s="4">
        <v>35</v>
      </c>
      <c r="G17" s="8"/>
      <c r="H17" s="8">
        <f t="shared" si="2"/>
        <v>0</v>
      </c>
      <c r="I17" s="31"/>
      <c r="J17" s="5"/>
      <c r="K17" s="5"/>
    </row>
    <row r="18" spans="1:11" x14ac:dyDescent="0.25">
      <c r="A18" s="35"/>
      <c r="B18" s="27"/>
      <c r="C18" s="7" t="s">
        <v>24</v>
      </c>
      <c r="D18" s="4" t="s">
        <v>14</v>
      </c>
      <c r="E18" s="4">
        <v>20</v>
      </c>
      <c r="F18" s="4">
        <v>36</v>
      </c>
      <c r="G18" s="8"/>
      <c r="H18" s="8">
        <f>F18*G18</f>
        <v>0</v>
      </c>
      <c r="I18" s="31"/>
      <c r="J18" s="5"/>
      <c r="K18" s="5"/>
    </row>
    <row r="19" spans="1:11" x14ac:dyDescent="0.25">
      <c r="A19" s="35"/>
      <c r="B19" s="27"/>
      <c r="C19" s="7" t="s">
        <v>10</v>
      </c>
      <c r="D19" s="4" t="s">
        <v>11</v>
      </c>
      <c r="E19" s="4">
        <v>3</v>
      </c>
      <c r="F19" s="4"/>
      <c r="G19" s="8"/>
      <c r="H19" s="8">
        <f>E19*G19</f>
        <v>0</v>
      </c>
      <c r="I19" s="31"/>
      <c r="J19" s="5"/>
      <c r="K19" s="5"/>
    </row>
    <row r="20" spans="1:11" x14ac:dyDescent="0.25">
      <c r="A20" s="35"/>
      <c r="B20" s="27"/>
      <c r="C20" s="7" t="s">
        <v>10</v>
      </c>
      <c r="D20" s="4" t="s">
        <v>12</v>
      </c>
      <c r="E20" s="4">
        <v>5</v>
      </c>
      <c r="F20" s="4">
        <v>8</v>
      </c>
      <c r="G20" s="8"/>
      <c r="H20" s="8">
        <f t="shared" ref="H20:H23" si="3">F20*G20</f>
        <v>0</v>
      </c>
      <c r="I20" s="31"/>
      <c r="J20" s="5"/>
      <c r="K20" s="5"/>
    </row>
    <row r="21" spans="1:11" x14ac:dyDescent="0.25">
      <c r="A21" s="35"/>
      <c r="B21" s="27"/>
      <c r="C21" s="7" t="s">
        <v>10</v>
      </c>
      <c r="D21" s="4" t="s">
        <v>13</v>
      </c>
      <c r="E21" s="4">
        <v>6</v>
      </c>
      <c r="F21" s="4">
        <v>10</v>
      </c>
      <c r="G21" s="8"/>
      <c r="H21" s="8">
        <f t="shared" si="3"/>
        <v>0</v>
      </c>
      <c r="I21" s="31"/>
      <c r="J21" s="5"/>
      <c r="K21" s="5"/>
    </row>
    <row r="22" spans="1:11" x14ac:dyDescent="0.25">
      <c r="A22" s="35"/>
      <c r="B22" s="27"/>
      <c r="C22" s="7" t="s">
        <v>10</v>
      </c>
      <c r="D22" s="4" t="s">
        <v>14</v>
      </c>
      <c r="E22" s="4">
        <v>7</v>
      </c>
      <c r="F22" s="4">
        <v>13</v>
      </c>
      <c r="G22" s="8"/>
      <c r="H22" s="8">
        <f t="shared" si="3"/>
        <v>0</v>
      </c>
      <c r="I22" s="31"/>
      <c r="J22" s="5"/>
      <c r="K22" s="5"/>
    </row>
    <row r="23" spans="1:11" x14ac:dyDescent="0.25">
      <c r="A23" s="35"/>
      <c r="B23" s="28"/>
      <c r="C23" s="7" t="s">
        <v>18</v>
      </c>
      <c r="D23" s="4" t="s">
        <v>14</v>
      </c>
      <c r="E23" s="4">
        <v>1</v>
      </c>
      <c r="F23" s="4">
        <v>2</v>
      </c>
      <c r="G23" s="8"/>
      <c r="H23" s="8">
        <f t="shared" si="3"/>
        <v>0</v>
      </c>
      <c r="I23" s="31"/>
      <c r="J23" s="5"/>
      <c r="K23" s="5"/>
    </row>
    <row r="24" spans="1:11" x14ac:dyDescent="0.25">
      <c r="A24" s="35"/>
      <c r="B24" s="29" t="s">
        <v>19</v>
      </c>
      <c r="C24" s="30"/>
      <c r="D24" s="4"/>
      <c r="E24" s="6">
        <f>SUM(E13:E23)</f>
        <v>106</v>
      </c>
      <c r="F24" s="6">
        <f t="shared" ref="F24:H24" si="4">SUM(F13:F23)</f>
        <v>127</v>
      </c>
      <c r="G24" s="6"/>
      <c r="H24" s="9">
        <f t="shared" si="4"/>
        <v>0</v>
      </c>
      <c r="I24" s="31"/>
      <c r="J24" s="5"/>
      <c r="K24" s="5"/>
    </row>
    <row r="25" spans="1:11" x14ac:dyDescent="0.25">
      <c r="A25" s="35"/>
      <c r="B25" s="26" t="s">
        <v>30</v>
      </c>
      <c r="C25" s="7" t="s">
        <v>24</v>
      </c>
      <c r="D25" s="4" t="s">
        <v>17</v>
      </c>
      <c r="E25" s="4">
        <v>3</v>
      </c>
      <c r="F25" s="4"/>
      <c r="G25" s="8"/>
      <c r="H25" s="8">
        <f>G25*E25</f>
        <v>0</v>
      </c>
      <c r="I25" s="31"/>
      <c r="J25" s="5"/>
      <c r="K25" s="5"/>
    </row>
    <row r="26" spans="1:11" x14ac:dyDescent="0.25">
      <c r="A26" s="35"/>
      <c r="B26" s="27"/>
      <c r="C26" s="7" t="s">
        <v>24</v>
      </c>
      <c r="D26" s="4" t="s">
        <v>11</v>
      </c>
      <c r="E26" s="4">
        <v>44</v>
      </c>
      <c r="F26" s="4"/>
      <c r="G26" s="8"/>
      <c r="H26" s="8">
        <f>E26*G26</f>
        <v>0</v>
      </c>
      <c r="I26" s="31"/>
      <c r="J26" s="5"/>
      <c r="K26" s="5"/>
    </row>
    <row r="27" spans="1:11" x14ac:dyDescent="0.25">
      <c r="A27" s="35"/>
      <c r="B27" s="27"/>
      <c r="C27" s="7" t="s">
        <v>24</v>
      </c>
      <c r="D27" s="4" t="s">
        <v>20</v>
      </c>
      <c r="E27" s="4">
        <v>21</v>
      </c>
      <c r="F27" s="4"/>
      <c r="G27" s="8"/>
      <c r="H27" s="8">
        <f>E27*G27</f>
        <v>0</v>
      </c>
      <c r="I27" s="31"/>
      <c r="J27" s="5"/>
      <c r="K27" s="5"/>
    </row>
    <row r="28" spans="1:11" x14ac:dyDescent="0.25">
      <c r="A28" s="35"/>
      <c r="B28" s="27"/>
      <c r="C28" s="7" t="s">
        <v>24</v>
      </c>
      <c r="D28" s="4" t="s">
        <v>12</v>
      </c>
      <c r="E28" s="4">
        <v>15</v>
      </c>
      <c r="F28" s="4">
        <v>25</v>
      </c>
      <c r="G28" s="8"/>
      <c r="H28" s="8">
        <f t="shared" ref="H28:H29" si="5">F28*G28</f>
        <v>0</v>
      </c>
      <c r="I28" s="31"/>
      <c r="J28" s="5"/>
      <c r="K28" s="5"/>
    </row>
    <row r="29" spans="1:11" x14ac:dyDescent="0.25">
      <c r="A29" s="35"/>
      <c r="B29" s="27"/>
      <c r="C29" s="7" t="s">
        <v>24</v>
      </c>
      <c r="D29" s="4" t="s">
        <v>13</v>
      </c>
      <c r="E29" s="4">
        <v>30</v>
      </c>
      <c r="F29" s="4">
        <v>50</v>
      </c>
      <c r="G29" s="8"/>
      <c r="H29" s="8">
        <f t="shared" si="5"/>
        <v>0</v>
      </c>
      <c r="I29" s="31"/>
      <c r="J29" s="5"/>
      <c r="K29" s="5"/>
    </row>
    <row r="30" spans="1:11" x14ac:dyDescent="0.25">
      <c r="A30" s="35"/>
      <c r="B30" s="27"/>
      <c r="C30" s="7" t="s">
        <v>24</v>
      </c>
      <c r="D30" s="4" t="s">
        <v>14</v>
      </c>
      <c r="E30" s="4">
        <v>30</v>
      </c>
      <c r="F30" s="4">
        <v>55</v>
      </c>
      <c r="G30" s="8"/>
      <c r="H30" s="8">
        <f>F30*G30</f>
        <v>0</v>
      </c>
      <c r="I30" s="31"/>
      <c r="J30" s="5"/>
      <c r="K30" s="5"/>
    </row>
    <row r="31" spans="1:11" x14ac:dyDescent="0.25">
      <c r="A31" s="35"/>
      <c r="B31" s="28"/>
      <c r="C31" s="7" t="s">
        <v>25</v>
      </c>
      <c r="D31" s="4" t="s">
        <v>14</v>
      </c>
      <c r="E31" s="4">
        <v>1</v>
      </c>
      <c r="F31" s="4">
        <v>2</v>
      </c>
      <c r="G31" s="8"/>
      <c r="H31" s="8">
        <f>F31*G31</f>
        <v>0</v>
      </c>
      <c r="I31" s="31"/>
      <c r="J31" s="5"/>
      <c r="K31" s="5"/>
    </row>
    <row r="32" spans="1:11" x14ac:dyDescent="0.25">
      <c r="A32" s="35"/>
      <c r="B32" s="29" t="s">
        <v>19</v>
      </c>
      <c r="C32" s="30"/>
      <c r="D32" s="4"/>
      <c r="E32" s="6">
        <f>SUM(E25:E31)</f>
        <v>144</v>
      </c>
      <c r="F32" s="6">
        <f t="shared" ref="F32:H32" si="6">SUM(F25:F31)</f>
        <v>132</v>
      </c>
      <c r="G32" s="6"/>
      <c r="H32" s="9">
        <f t="shared" si="6"/>
        <v>0</v>
      </c>
      <c r="I32" s="31"/>
      <c r="J32" s="5"/>
      <c r="K32" s="5"/>
    </row>
    <row r="33" spans="1:11" x14ac:dyDescent="0.25">
      <c r="A33" s="35"/>
      <c r="B33" s="26" t="s">
        <v>31</v>
      </c>
      <c r="C33" s="7" t="s">
        <v>24</v>
      </c>
      <c r="D33" s="4" t="s">
        <v>17</v>
      </c>
      <c r="E33" s="4">
        <v>9</v>
      </c>
      <c r="F33" s="4"/>
      <c r="G33" s="8"/>
      <c r="H33" s="8">
        <f>G33*E33</f>
        <v>0</v>
      </c>
      <c r="I33" s="31"/>
      <c r="J33" s="5"/>
      <c r="K33" s="5"/>
    </row>
    <row r="34" spans="1:11" x14ac:dyDescent="0.25">
      <c r="A34" s="35"/>
      <c r="B34" s="27"/>
      <c r="C34" s="7" t="s">
        <v>24</v>
      </c>
      <c r="D34" s="4" t="s">
        <v>11</v>
      </c>
      <c r="E34" s="4">
        <v>52</v>
      </c>
      <c r="F34" s="4"/>
      <c r="G34" s="8"/>
      <c r="H34" s="8">
        <f>E34*G34</f>
        <v>0</v>
      </c>
      <c r="I34" s="31"/>
      <c r="J34" s="5"/>
      <c r="K34" s="5"/>
    </row>
    <row r="35" spans="1:11" x14ac:dyDescent="0.25">
      <c r="A35" s="35"/>
      <c r="B35" s="27"/>
      <c r="C35" s="7" t="s">
        <v>24</v>
      </c>
      <c r="D35" s="4" t="s">
        <v>20</v>
      </c>
      <c r="E35" s="4">
        <v>26</v>
      </c>
      <c r="F35" s="4"/>
      <c r="G35" s="8"/>
      <c r="H35" s="8">
        <f>E35*G35</f>
        <v>0</v>
      </c>
      <c r="I35" s="31"/>
      <c r="J35" s="5"/>
      <c r="K35" s="5"/>
    </row>
    <row r="36" spans="1:11" x14ac:dyDescent="0.25">
      <c r="A36" s="35"/>
      <c r="B36" s="27"/>
      <c r="C36" s="7" t="s">
        <v>24</v>
      </c>
      <c r="D36" s="4" t="s">
        <v>12</v>
      </c>
      <c r="E36" s="4">
        <v>11</v>
      </c>
      <c r="F36" s="4">
        <v>18</v>
      </c>
      <c r="G36" s="8"/>
      <c r="H36" s="8">
        <f t="shared" ref="H36:H40" si="7">F36*G36</f>
        <v>0</v>
      </c>
      <c r="I36" s="31"/>
      <c r="J36" s="5"/>
      <c r="K36" s="5"/>
    </row>
    <row r="37" spans="1:11" x14ac:dyDescent="0.25">
      <c r="A37" s="35"/>
      <c r="B37" s="27"/>
      <c r="C37" s="7" t="s">
        <v>24</v>
      </c>
      <c r="D37" s="4" t="s">
        <v>13</v>
      </c>
      <c r="E37" s="4">
        <v>30</v>
      </c>
      <c r="F37" s="4">
        <v>50</v>
      </c>
      <c r="G37" s="8"/>
      <c r="H37" s="8">
        <f t="shared" si="7"/>
        <v>0</v>
      </c>
      <c r="I37" s="31"/>
      <c r="J37" s="5"/>
      <c r="K37" s="5"/>
    </row>
    <row r="38" spans="1:11" x14ac:dyDescent="0.25">
      <c r="A38" s="35"/>
      <c r="B38" s="27"/>
      <c r="C38" s="7" t="s">
        <v>24</v>
      </c>
      <c r="D38" s="4" t="s">
        <v>14</v>
      </c>
      <c r="E38" s="4">
        <v>30</v>
      </c>
      <c r="F38" s="4">
        <v>55</v>
      </c>
      <c r="G38" s="8"/>
      <c r="H38" s="8">
        <f t="shared" si="7"/>
        <v>0</v>
      </c>
      <c r="I38" s="31"/>
      <c r="J38" s="5"/>
      <c r="K38" s="5"/>
    </row>
    <row r="39" spans="1:11" x14ac:dyDescent="0.25">
      <c r="A39" s="35"/>
      <c r="B39" s="27"/>
      <c r="C39" s="7" t="s">
        <v>25</v>
      </c>
      <c r="D39" s="4" t="s">
        <v>14</v>
      </c>
      <c r="E39" s="4">
        <v>1</v>
      </c>
      <c r="F39" s="4">
        <v>2</v>
      </c>
      <c r="G39" s="8"/>
      <c r="H39" s="8">
        <f t="shared" si="7"/>
        <v>0</v>
      </c>
      <c r="I39" s="31"/>
      <c r="J39" s="5"/>
      <c r="K39" s="5"/>
    </row>
    <row r="40" spans="1:11" x14ac:dyDescent="0.25">
      <c r="A40" s="35"/>
      <c r="B40" s="28"/>
      <c r="C40" s="7" t="s">
        <v>10</v>
      </c>
      <c r="D40" s="4" t="s">
        <v>14</v>
      </c>
      <c r="E40" s="4">
        <v>1</v>
      </c>
      <c r="F40" s="4">
        <v>2</v>
      </c>
      <c r="G40" s="8"/>
      <c r="H40" s="8">
        <f t="shared" si="7"/>
        <v>0</v>
      </c>
      <c r="I40" s="31"/>
      <c r="J40" s="5"/>
      <c r="K40" s="5"/>
    </row>
    <row r="41" spans="1:11" x14ac:dyDescent="0.25">
      <c r="A41" s="35"/>
      <c r="B41" s="29" t="s">
        <v>19</v>
      </c>
      <c r="C41" s="30"/>
      <c r="D41" s="4"/>
      <c r="E41" s="6">
        <f>SUM(E33:E40)</f>
        <v>160</v>
      </c>
      <c r="F41" s="6">
        <f t="shared" ref="F41:H41" si="8">SUM(F33:F40)</f>
        <v>127</v>
      </c>
      <c r="G41" s="6"/>
      <c r="H41" s="9">
        <f t="shared" si="8"/>
        <v>0</v>
      </c>
      <c r="I41" s="31"/>
      <c r="J41" s="5"/>
      <c r="K41" s="5"/>
    </row>
    <row r="42" spans="1:11" x14ac:dyDescent="0.25">
      <c r="A42" s="35"/>
      <c r="B42" s="26" t="s">
        <v>32</v>
      </c>
      <c r="C42" s="7" t="s">
        <v>24</v>
      </c>
      <c r="D42" s="4" t="s">
        <v>17</v>
      </c>
      <c r="E42" s="4">
        <v>3</v>
      </c>
      <c r="F42" s="4"/>
      <c r="G42" s="8"/>
      <c r="H42" s="8">
        <f>G42*E42</f>
        <v>0</v>
      </c>
      <c r="I42" s="31"/>
      <c r="J42" s="5"/>
      <c r="K42" s="5"/>
    </row>
    <row r="43" spans="1:11" x14ac:dyDescent="0.25">
      <c r="A43" s="35"/>
      <c r="B43" s="27"/>
      <c r="C43" s="7" t="s">
        <v>24</v>
      </c>
      <c r="D43" s="4" t="s">
        <v>11</v>
      </c>
      <c r="E43" s="4">
        <v>15</v>
      </c>
      <c r="F43" s="4"/>
      <c r="G43" s="8"/>
      <c r="H43" s="8">
        <f>E43*G43</f>
        <v>0</v>
      </c>
      <c r="I43" s="31"/>
      <c r="J43" s="5"/>
      <c r="K43" s="5"/>
    </row>
    <row r="44" spans="1:11" x14ac:dyDescent="0.25">
      <c r="A44" s="35"/>
      <c r="B44" s="27"/>
      <c r="C44" s="7" t="s">
        <v>24</v>
      </c>
      <c r="D44" s="4" t="s">
        <v>12</v>
      </c>
      <c r="E44" s="4">
        <v>4</v>
      </c>
      <c r="F44" s="4">
        <v>7</v>
      </c>
      <c r="G44" s="8"/>
      <c r="H44" s="8">
        <f t="shared" ref="H44:H48" si="9">F44*G44</f>
        <v>0</v>
      </c>
      <c r="I44" s="31"/>
      <c r="J44" s="5"/>
      <c r="K44" s="5"/>
    </row>
    <row r="45" spans="1:11" x14ac:dyDescent="0.25">
      <c r="A45" s="35"/>
      <c r="B45" s="27"/>
      <c r="C45" s="7" t="s">
        <v>24</v>
      </c>
      <c r="D45" s="4" t="s">
        <v>13</v>
      </c>
      <c r="E45" s="4">
        <v>19</v>
      </c>
      <c r="F45" s="4">
        <v>32</v>
      </c>
      <c r="G45" s="8"/>
      <c r="H45" s="8">
        <f t="shared" si="9"/>
        <v>0</v>
      </c>
      <c r="I45" s="31"/>
      <c r="J45" s="5"/>
      <c r="K45" s="5"/>
    </row>
    <row r="46" spans="1:11" x14ac:dyDescent="0.25">
      <c r="A46" s="35"/>
      <c r="B46" s="27"/>
      <c r="C46" s="7" t="s">
        <v>24</v>
      </c>
      <c r="D46" s="4" t="s">
        <v>14</v>
      </c>
      <c r="E46" s="4">
        <v>19</v>
      </c>
      <c r="F46" s="4">
        <v>35</v>
      </c>
      <c r="G46" s="8"/>
      <c r="H46" s="8">
        <f t="shared" si="9"/>
        <v>0</v>
      </c>
      <c r="I46" s="31"/>
      <c r="J46" s="5"/>
      <c r="K46" s="5"/>
    </row>
    <row r="47" spans="1:11" x14ac:dyDescent="0.25">
      <c r="A47" s="35"/>
      <c r="B47" s="27"/>
      <c r="C47" s="7" t="s">
        <v>10</v>
      </c>
      <c r="D47" s="4" t="s">
        <v>14</v>
      </c>
      <c r="E47" s="4">
        <v>1</v>
      </c>
      <c r="F47" s="4">
        <v>2</v>
      </c>
      <c r="G47" s="8"/>
      <c r="H47" s="8">
        <f t="shared" si="9"/>
        <v>0</v>
      </c>
      <c r="I47" s="31"/>
      <c r="J47" s="5"/>
      <c r="K47" s="5"/>
    </row>
    <row r="48" spans="1:11" x14ac:dyDescent="0.25">
      <c r="A48" s="35"/>
      <c r="B48" s="28"/>
      <c r="C48" s="7" t="s">
        <v>18</v>
      </c>
      <c r="D48" s="4" t="s">
        <v>14</v>
      </c>
      <c r="E48" s="4">
        <v>2</v>
      </c>
      <c r="F48" s="4">
        <v>4</v>
      </c>
      <c r="G48" s="8"/>
      <c r="H48" s="8">
        <f t="shared" si="9"/>
        <v>0</v>
      </c>
      <c r="I48" s="31"/>
      <c r="J48" s="5"/>
      <c r="K48" s="5"/>
    </row>
    <row r="49" spans="1:11" x14ac:dyDescent="0.25">
      <c r="A49" s="35"/>
      <c r="B49" s="29" t="s">
        <v>19</v>
      </c>
      <c r="C49" s="30"/>
      <c r="D49" s="4"/>
      <c r="E49" s="6">
        <f>SUM(E42:E48)</f>
        <v>63</v>
      </c>
      <c r="F49" s="6">
        <f t="shared" ref="F49:H49" si="10">SUM(F42:F48)</f>
        <v>80</v>
      </c>
      <c r="G49" s="6"/>
      <c r="H49" s="9">
        <f t="shared" si="10"/>
        <v>0</v>
      </c>
      <c r="I49" s="31"/>
      <c r="J49" s="5"/>
      <c r="K49" s="5"/>
    </row>
    <row r="50" spans="1:11" x14ac:dyDescent="0.25">
      <c r="A50" s="35"/>
      <c r="B50" s="26" t="s">
        <v>33</v>
      </c>
      <c r="C50" s="7" t="s">
        <v>24</v>
      </c>
      <c r="D50" s="4" t="s">
        <v>17</v>
      </c>
      <c r="E50" s="4">
        <v>1</v>
      </c>
      <c r="F50" s="6"/>
      <c r="G50" s="8"/>
      <c r="H50" s="8">
        <f>G50*E50</f>
        <v>0</v>
      </c>
      <c r="I50" s="31"/>
      <c r="J50" s="5"/>
      <c r="K50" s="5"/>
    </row>
    <row r="51" spans="1:11" x14ac:dyDescent="0.25">
      <c r="A51" s="35"/>
      <c r="B51" s="27"/>
      <c r="C51" s="7" t="s">
        <v>24</v>
      </c>
      <c r="D51" s="4" t="s">
        <v>11</v>
      </c>
      <c r="E51" s="4">
        <v>13</v>
      </c>
      <c r="F51" s="6"/>
      <c r="G51" s="8"/>
      <c r="H51" s="8">
        <f>E51*G51</f>
        <v>0</v>
      </c>
      <c r="I51" s="31"/>
      <c r="J51" s="5"/>
      <c r="K51" s="5"/>
    </row>
    <row r="52" spans="1:11" x14ac:dyDescent="0.25">
      <c r="A52" s="35"/>
      <c r="B52" s="27"/>
      <c r="C52" s="7" t="s">
        <v>24</v>
      </c>
      <c r="D52" s="4" t="s">
        <v>20</v>
      </c>
      <c r="E52" s="4">
        <v>18</v>
      </c>
      <c r="F52" s="6"/>
      <c r="G52" s="8"/>
      <c r="H52" s="8">
        <f>E52*G52</f>
        <v>0</v>
      </c>
      <c r="I52" s="31"/>
      <c r="J52" s="5"/>
      <c r="K52" s="5"/>
    </row>
    <row r="53" spans="1:11" x14ac:dyDescent="0.25">
      <c r="A53" s="35"/>
      <c r="B53" s="27"/>
      <c r="C53" s="7" t="s">
        <v>24</v>
      </c>
      <c r="D53" s="4" t="s">
        <v>12</v>
      </c>
      <c r="E53" s="4">
        <v>12</v>
      </c>
      <c r="F53" s="4">
        <v>20</v>
      </c>
      <c r="G53" s="8"/>
      <c r="H53" s="8">
        <f t="shared" ref="H53:H54" si="11">F53*G53</f>
        <v>0</v>
      </c>
      <c r="I53" s="31"/>
      <c r="J53" s="5"/>
      <c r="K53" s="5"/>
    </row>
    <row r="54" spans="1:11" x14ac:dyDescent="0.25">
      <c r="A54" s="35"/>
      <c r="B54" s="27"/>
      <c r="C54" s="7" t="s">
        <v>24</v>
      </c>
      <c r="D54" s="4" t="s">
        <v>13</v>
      </c>
      <c r="E54" s="4">
        <v>30</v>
      </c>
      <c r="F54" s="4">
        <v>50</v>
      </c>
      <c r="G54" s="8"/>
      <c r="H54" s="8">
        <f t="shared" si="11"/>
        <v>0</v>
      </c>
      <c r="I54" s="31"/>
      <c r="J54" s="5"/>
      <c r="K54" s="5"/>
    </row>
    <row r="55" spans="1:11" x14ac:dyDescent="0.25">
      <c r="A55" s="35"/>
      <c r="B55" s="27"/>
      <c r="C55" s="7" t="s">
        <v>24</v>
      </c>
      <c r="D55" s="4" t="s">
        <v>14</v>
      </c>
      <c r="E55" s="4">
        <v>30</v>
      </c>
      <c r="F55" s="4">
        <v>55</v>
      </c>
      <c r="G55" s="8"/>
      <c r="H55" s="8">
        <f>F55*G55</f>
        <v>0</v>
      </c>
      <c r="I55" s="31"/>
      <c r="J55" s="5"/>
      <c r="K55" s="5"/>
    </row>
    <row r="56" spans="1:11" x14ac:dyDescent="0.25">
      <c r="A56" s="35"/>
      <c r="B56" s="27"/>
      <c r="C56" s="7" t="s">
        <v>10</v>
      </c>
      <c r="D56" s="4" t="s">
        <v>14</v>
      </c>
      <c r="E56" s="4">
        <v>3</v>
      </c>
      <c r="F56" s="4">
        <v>5</v>
      </c>
      <c r="G56" s="8"/>
      <c r="H56" s="8">
        <f>F56*G56</f>
        <v>0</v>
      </c>
      <c r="I56" s="31"/>
      <c r="J56" s="5"/>
      <c r="K56" s="5"/>
    </row>
    <row r="57" spans="1:11" x14ac:dyDescent="0.25">
      <c r="A57" s="35"/>
      <c r="B57" s="27"/>
      <c r="C57" s="7" t="s">
        <v>16</v>
      </c>
      <c r="D57" s="4" t="s">
        <v>11</v>
      </c>
      <c r="E57" s="4">
        <v>1</v>
      </c>
      <c r="F57" s="6"/>
      <c r="G57" s="8"/>
      <c r="H57" s="8">
        <f>E57*G57</f>
        <v>0</v>
      </c>
      <c r="I57" s="31"/>
      <c r="J57" s="5"/>
      <c r="K57" s="5"/>
    </row>
    <row r="58" spans="1:11" x14ac:dyDescent="0.25">
      <c r="A58" s="35"/>
      <c r="B58" s="27"/>
      <c r="C58" s="7" t="s">
        <v>16</v>
      </c>
      <c r="D58" s="4" t="s">
        <v>13</v>
      </c>
      <c r="E58" s="4">
        <v>3</v>
      </c>
      <c r="F58" s="4">
        <v>5</v>
      </c>
      <c r="G58" s="8"/>
      <c r="H58" s="8">
        <f>F58*G58</f>
        <v>0</v>
      </c>
      <c r="I58" s="31"/>
      <c r="J58" s="5"/>
      <c r="K58" s="5"/>
    </row>
    <row r="59" spans="1:11" x14ac:dyDescent="0.25">
      <c r="A59" s="35"/>
      <c r="B59" s="27"/>
      <c r="C59" s="7" t="s">
        <v>23</v>
      </c>
      <c r="D59" s="4" t="s">
        <v>17</v>
      </c>
      <c r="E59" s="4">
        <v>1</v>
      </c>
      <c r="F59" s="6"/>
      <c r="G59" s="8"/>
      <c r="H59" s="8">
        <f>G59*E59</f>
        <v>0</v>
      </c>
      <c r="I59" s="31"/>
      <c r="J59" s="5"/>
      <c r="K59" s="5"/>
    </row>
    <row r="60" spans="1:11" x14ac:dyDescent="0.25">
      <c r="A60" s="35"/>
      <c r="B60" s="27"/>
      <c r="C60" s="7" t="s">
        <v>23</v>
      </c>
      <c r="D60" s="4" t="s">
        <v>11</v>
      </c>
      <c r="E60" s="4">
        <v>3</v>
      </c>
      <c r="F60" s="6"/>
      <c r="G60" s="8"/>
      <c r="H60" s="8">
        <f>E60*G60</f>
        <v>0</v>
      </c>
      <c r="I60" s="31"/>
      <c r="J60" s="5"/>
      <c r="K60" s="5"/>
    </row>
    <row r="61" spans="1:11" x14ac:dyDescent="0.25">
      <c r="A61" s="35"/>
      <c r="B61" s="27"/>
      <c r="C61" s="7" t="s">
        <v>23</v>
      </c>
      <c r="D61" s="4" t="s">
        <v>12</v>
      </c>
      <c r="E61" s="4">
        <v>2</v>
      </c>
      <c r="F61" s="4">
        <v>3</v>
      </c>
      <c r="G61" s="8"/>
      <c r="H61" s="8">
        <f t="shared" ref="H61:H62" si="12">F61*G61</f>
        <v>0</v>
      </c>
      <c r="I61" s="31"/>
      <c r="J61" s="5"/>
      <c r="K61" s="5"/>
    </row>
    <row r="62" spans="1:11" x14ac:dyDescent="0.25">
      <c r="A62" s="35"/>
      <c r="B62" s="28"/>
      <c r="C62" s="7" t="s">
        <v>23</v>
      </c>
      <c r="D62" s="4" t="s">
        <v>13</v>
      </c>
      <c r="E62" s="4">
        <v>8</v>
      </c>
      <c r="F62" s="4">
        <v>12</v>
      </c>
      <c r="G62" s="8"/>
      <c r="H62" s="8">
        <f t="shared" si="12"/>
        <v>0</v>
      </c>
      <c r="I62" s="31"/>
      <c r="J62" s="5"/>
      <c r="K62" s="5"/>
    </row>
    <row r="63" spans="1:11" x14ac:dyDescent="0.25">
      <c r="A63" s="35"/>
      <c r="B63" s="29" t="s">
        <v>19</v>
      </c>
      <c r="C63" s="30"/>
      <c r="D63" s="4"/>
      <c r="E63" s="6">
        <f>SUM(E50:E62)</f>
        <v>125</v>
      </c>
      <c r="F63" s="6">
        <f t="shared" ref="F63:H63" si="13">SUM(F50:F62)</f>
        <v>150</v>
      </c>
      <c r="G63" s="6"/>
      <c r="H63" s="9">
        <f t="shared" si="13"/>
        <v>0</v>
      </c>
      <c r="I63" s="31"/>
      <c r="J63" s="5"/>
      <c r="K63" s="5"/>
    </row>
    <row r="64" spans="1:11" x14ac:dyDescent="0.25">
      <c r="A64" s="35"/>
      <c r="B64" s="26" t="s">
        <v>34</v>
      </c>
      <c r="C64" s="7" t="s">
        <v>23</v>
      </c>
      <c r="D64" s="4" t="s">
        <v>17</v>
      </c>
      <c r="E64" s="4">
        <v>21</v>
      </c>
      <c r="F64" s="4"/>
      <c r="G64" s="8"/>
      <c r="H64" s="8">
        <f>G64*E64</f>
        <v>0</v>
      </c>
      <c r="I64" s="31"/>
      <c r="J64" s="5"/>
      <c r="K64" s="5"/>
    </row>
    <row r="65" spans="1:11" x14ac:dyDescent="0.25">
      <c r="A65" s="35"/>
      <c r="B65" s="27"/>
      <c r="C65" s="7" t="s">
        <v>23</v>
      </c>
      <c r="D65" s="4" t="s">
        <v>11</v>
      </c>
      <c r="E65" s="4">
        <v>57</v>
      </c>
      <c r="F65" s="4"/>
      <c r="G65" s="8"/>
      <c r="H65" s="8">
        <f>E65*G65</f>
        <v>0</v>
      </c>
      <c r="I65" s="31"/>
      <c r="J65" s="5"/>
      <c r="K65" s="5"/>
    </row>
    <row r="66" spans="1:11" x14ac:dyDescent="0.25">
      <c r="A66" s="35"/>
      <c r="B66" s="27"/>
      <c r="C66" s="7" t="s">
        <v>23</v>
      </c>
      <c r="D66" s="4" t="s">
        <v>12</v>
      </c>
      <c r="E66" s="4">
        <v>15</v>
      </c>
      <c r="F66" s="4">
        <v>23</v>
      </c>
      <c r="G66" s="8"/>
      <c r="H66" s="8">
        <f t="shared" ref="H66:H67" si="14">F66*G66</f>
        <v>0</v>
      </c>
      <c r="I66" s="31"/>
      <c r="J66" s="5"/>
      <c r="K66" s="5"/>
    </row>
    <row r="67" spans="1:11" x14ac:dyDescent="0.25">
      <c r="A67" s="35"/>
      <c r="B67" s="27"/>
      <c r="C67" s="7" t="s">
        <v>23</v>
      </c>
      <c r="D67" s="4" t="s">
        <v>13</v>
      </c>
      <c r="E67" s="4">
        <v>46</v>
      </c>
      <c r="F67" s="4">
        <v>71</v>
      </c>
      <c r="G67" s="8"/>
      <c r="H67" s="8">
        <f t="shared" si="14"/>
        <v>0</v>
      </c>
      <c r="I67" s="31"/>
      <c r="J67" s="5"/>
      <c r="K67" s="5"/>
    </row>
    <row r="68" spans="1:11" x14ac:dyDescent="0.25">
      <c r="A68" s="35"/>
      <c r="B68" s="27"/>
      <c r="C68" s="7" t="s">
        <v>16</v>
      </c>
      <c r="D68" s="4" t="s">
        <v>17</v>
      </c>
      <c r="E68" s="4">
        <v>3</v>
      </c>
      <c r="F68" s="4"/>
      <c r="G68" s="8"/>
      <c r="H68" s="8">
        <f>G68*E68</f>
        <v>0</v>
      </c>
      <c r="I68" s="31"/>
      <c r="J68" s="5"/>
      <c r="K68" s="5"/>
    </row>
    <row r="69" spans="1:11" x14ac:dyDescent="0.25">
      <c r="A69" s="35"/>
      <c r="B69" s="27"/>
      <c r="C69" s="7" t="s">
        <v>16</v>
      </c>
      <c r="D69" s="4" t="s">
        <v>11</v>
      </c>
      <c r="E69" s="4">
        <v>9</v>
      </c>
      <c r="F69" s="4"/>
      <c r="G69" s="8"/>
      <c r="H69" s="8">
        <f>E69*G69</f>
        <v>0</v>
      </c>
      <c r="I69" s="31"/>
      <c r="J69" s="5"/>
      <c r="K69" s="5"/>
    </row>
    <row r="70" spans="1:11" x14ac:dyDescent="0.25">
      <c r="A70" s="35"/>
      <c r="B70" s="27"/>
      <c r="C70" s="7" t="s">
        <v>16</v>
      </c>
      <c r="D70" s="4" t="s">
        <v>12</v>
      </c>
      <c r="E70" s="4">
        <v>1</v>
      </c>
      <c r="F70" s="4">
        <v>2</v>
      </c>
      <c r="G70" s="8"/>
      <c r="H70" s="8">
        <f t="shared" ref="H70:H71" si="15">F70*G70</f>
        <v>0</v>
      </c>
      <c r="I70" s="31"/>
      <c r="J70" s="5"/>
      <c r="K70" s="5"/>
    </row>
    <row r="71" spans="1:11" x14ac:dyDescent="0.25">
      <c r="A71" s="35"/>
      <c r="B71" s="27"/>
      <c r="C71" s="7" t="s">
        <v>16</v>
      </c>
      <c r="D71" s="4" t="s">
        <v>13</v>
      </c>
      <c r="E71" s="4">
        <v>13</v>
      </c>
      <c r="F71" s="4">
        <v>20</v>
      </c>
      <c r="G71" s="8"/>
      <c r="H71" s="8">
        <f t="shared" si="15"/>
        <v>0</v>
      </c>
      <c r="I71" s="31"/>
      <c r="J71" s="5"/>
      <c r="K71" s="5"/>
    </row>
    <row r="72" spans="1:11" x14ac:dyDescent="0.25">
      <c r="A72" s="35"/>
      <c r="B72" s="27"/>
      <c r="C72" s="7" t="s">
        <v>24</v>
      </c>
      <c r="D72" s="4" t="s">
        <v>17</v>
      </c>
      <c r="E72" s="4">
        <v>3</v>
      </c>
      <c r="F72" s="4"/>
      <c r="G72" s="8"/>
      <c r="H72" s="8">
        <f>G72*E72</f>
        <v>0</v>
      </c>
      <c r="I72" s="31"/>
      <c r="J72" s="5"/>
      <c r="K72" s="5"/>
    </row>
    <row r="73" spans="1:11" x14ac:dyDescent="0.25">
      <c r="A73" s="35"/>
      <c r="B73" s="27"/>
      <c r="C73" s="7" t="s">
        <v>24</v>
      </c>
      <c r="D73" s="4" t="s">
        <v>11</v>
      </c>
      <c r="E73" s="4">
        <v>12</v>
      </c>
      <c r="F73" s="4"/>
      <c r="G73" s="8"/>
      <c r="H73" s="8">
        <f>E73*G73</f>
        <v>0</v>
      </c>
      <c r="I73" s="31"/>
      <c r="J73" s="5"/>
      <c r="K73" s="5"/>
    </row>
    <row r="74" spans="1:11" x14ac:dyDescent="0.25">
      <c r="A74" s="35"/>
      <c r="B74" s="27"/>
      <c r="C74" s="7" t="s">
        <v>24</v>
      </c>
      <c r="D74" s="4" t="s">
        <v>12</v>
      </c>
      <c r="E74" s="4">
        <v>4</v>
      </c>
      <c r="F74" s="4">
        <v>7</v>
      </c>
      <c r="G74" s="8"/>
      <c r="H74" s="8">
        <f t="shared" ref="H74:H75" si="16">F74*G74</f>
        <v>0</v>
      </c>
      <c r="I74" s="31"/>
      <c r="J74" s="5"/>
      <c r="K74" s="5"/>
    </row>
    <row r="75" spans="1:11" x14ac:dyDescent="0.25">
      <c r="A75" s="35"/>
      <c r="B75" s="27"/>
      <c r="C75" s="7" t="s">
        <v>24</v>
      </c>
      <c r="D75" s="4" t="s">
        <v>13</v>
      </c>
      <c r="E75" s="4">
        <v>17</v>
      </c>
      <c r="F75" s="4">
        <v>28</v>
      </c>
      <c r="G75" s="8"/>
      <c r="H75" s="8">
        <f t="shared" si="16"/>
        <v>0</v>
      </c>
      <c r="I75" s="31"/>
      <c r="J75" s="5"/>
      <c r="K75" s="5"/>
    </row>
    <row r="76" spans="1:11" x14ac:dyDescent="0.25">
      <c r="A76" s="35"/>
      <c r="B76" s="27"/>
      <c r="C76" s="7" t="s">
        <v>24</v>
      </c>
      <c r="D76" s="4" t="s">
        <v>14</v>
      </c>
      <c r="E76" s="4">
        <v>17</v>
      </c>
      <c r="F76" s="4">
        <v>31</v>
      </c>
      <c r="G76" s="8"/>
      <c r="H76" s="8">
        <f>F76*G76</f>
        <v>0</v>
      </c>
      <c r="I76" s="31"/>
      <c r="J76" s="5"/>
      <c r="K76" s="5"/>
    </row>
    <row r="77" spans="1:11" x14ac:dyDescent="0.25">
      <c r="A77" s="35"/>
      <c r="B77" s="27"/>
      <c r="C77" s="7" t="s">
        <v>10</v>
      </c>
      <c r="D77" s="4" t="s">
        <v>14</v>
      </c>
      <c r="E77" s="4">
        <v>1</v>
      </c>
      <c r="F77" s="4">
        <v>2</v>
      </c>
      <c r="G77" s="8"/>
      <c r="H77" s="8">
        <f>F77*G77</f>
        <v>0</v>
      </c>
      <c r="I77" s="31"/>
      <c r="J77" s="5"/>
      <c r="K77" s="5"/>
    </row>
    <row r="78" spans="1:11" x14ac:dyDescent="0.25">
      <c r="A78" s="35"/>
      <c r="B78" s="28"/>
      <c r="C78" s="7" t="s">
        <v>26</v>
      </c>
      <c r="D78" s="4" t="s">
        <v>13</v>
      </c>
      <c r="E78" s="4">
        <v>7</v>
      </c>
      <c r="F78" s="4">
        <v>12</v>
      </c>
      <c r="G78" s="8"/>
      <c r="H78" s="8">
        <f>F78*G78</f>
        <v>0</v>
      </c>
      <c r="I78" s="31"/>
      <c r="J78" s="5"/>
      <c r="K78" s="5"/>
    </row>
    <row r="79" spans="1:11" x14ac:dyDescent="0.25">
      <c r="A79" s="35"/>
      <c r="B79" s="29" t="s">
        <v>19</v>
      </c>
      <c r="C79" s="30"/>
      <c r="D79" s="4"/>
      <c r="E79" s="6">
        <f>SUM(E64:E78)</f>
        <v>226</v>
      </c>
      <c r="F79" s="6">
        <f t="shared" ref="F79:H79" si="17">SUM(F64:F78)</f>
        <v>196</v>
      </c>
      <c r="G79" s="6"/>
      <c r="H79" s="9">
        <f t="shared" si="17"/>
        <v>0</v>
      </c>
      <c r="I79" s="31"/>
      <c r="J79" s="5"/>
      <c r="K79" s="5"/>
    </row>
    <row r="80" spans="1:11" x14ac:dyDescent="0.25">
      <c r="A80" s="35"/>
      <c r="B80" s="26" t="s">
        <v>35</v>
      </c>
      <c r="C80" s="7" t="s">
        <v>24</v>
      </c>
      <c r="D80" s="4" t="s">
        <v>17</v>
      </c>
      <c r="E80" s="4">
        <v>10</v>
      </c>
      <c r="F80" s="4"/>
      <c r="G80" s="8"/>
      <c r="H80" s="8">
        <f>G80*E80</f>
        <v>0</v>
      </c>
      <c r="I80" s="31"/>
      <c r="J80" s="5"/>
      <c r="K80" s="5"/>
    </row>
    <row r="81" spans="1:11" x14ac:dyDescent="0.25">
      <c r="A81" s="35"/>
      <c r="B81" s="27"/>
      <c r="C81" s="7" t="s">
        <v>24</v>
      </c>
      <c r="D81" s="4" t="s">
        <v>11</v>
      </c>
      <c r="E81" s="4">
        <v>28</v>
      </c>
      <c r="F81" s="4"/>
      <c r="G81" s="8"/>
      <c r="H81" s="8">
        <f>E81*G81</f>
        <v>0</v>
      </c>
      <c r="I81" s="31"/>
      <c r="J81" s="5"/>
      <c r="K81" s="5"/>
    </row>
    <row r="82" spans="1:11" x14ac:dyDescent="0.25">
      <c r="A82" s="35"/>
      <c r="B82" s="27"/>
      <c r="C82" s="7" t="s">
        <v>24</v>
      </c>
      <c r="D82" s="4" t="s">
        <v>20</v>
      </c>
      <c r="E82" s="4">
        <v>10</v>
      </c>
      <c r="F82" s="4"/>
      <c r="G82" s="8"/>
      <c r="H82" s="8">
        <f>E82*G82</f>
        <v>0</v>
      </c>
      <c r="I82" s="31"/>
      <c r="J82" s="5"/>
      <c r="K82" s="5"/>
    </row>
    <row r="83" spans="1:11" x14ac:dyDescent="0.25">
      <c r="A83" s="35"/>
      <c r="B83" s="27"/>
      <c r="C83" s="7" t="s">
        <v>24</v>
      </c>
      <c r="D83" s="4" t="s">
        <v>12</v>
      </c>
      <c r="E83" s="4">
        <v>7</v>
      </c>
      <c r="F83" s="4">
        <v>12</v>
      </c>
      <c r="G83" s="8"/>
      <c r="H83" s="8">
        <f t="shared" ref="H83:H84" si="18">F83*G83</f>
        <v>0</v>
      </c>
      <c r="I83" s="31"/>
      <c r="J83" s="5"/>
      <c r="K83" s="5"/>
    </row>
    <row r="84" spans="1:11" x14ac:dyDescent="0.25">
      <c r="A84" s="35"/>
      <c r="B84" s="27"/>
      <c r="C84" s="7" t="s">
        <v>24</v>
      </c>
      <c r="D84" s="4" t="s">
        <v>13</v>
      </c>
      <c r="E84" s="4">
        <v>23</v>
      </c>
      <c r="F84" s="4">
        <v>38</v>
      </c>
      <c r="G84" s="8"/>
      <c r="H84" s="8">
        <f t="shared" si="18"/>
        <v>0</v>
      </c>
      <c r="I84" s="31"/>
      <c r="J84" s="5"/>
      <c r="K84" s="5"/>
    </row>
    <row r="85" spans="1:11" x14ac:dyDescent="0.25">
      <c r="A85" s="35"/>
      <c r="B85" s="27"/>
      <c r="C85" s="7" t="s">
        <v>24</v>
      </c>
      <c r="D85" s="4" t="s">
        <v>14</v>
      </c>
      <c r="E85" s="4">
        <v>23</v>
      </c>
      <c r="F85" s="4">
        <v>42</v>
      </c>
      <c r="G85" s="8"/>
      <c r="H85" s="8">
        <f>F85*G85</f>
        <v>0</v>
      </c>
      <c r="I85" s="31"/>
      <c r="J85" s="5"/>
      <c r="K85" s="5"/>
    </row>
    <row r="86" spans="1:11" x14ac:dyDescent="0.25">
      <c r="A86" s="35"/>
      <c r="B86" s="27"/>
      <c r="C86" s="7" t="s">
        <v>10</v>
      </c>
      <c r="D86" s="4" t="s">
        <v>11</v>
      </c>
      <c r="E86" s="4">
        <v>1</v>
      </c>
      <c r="F86" s="4"/>
      <c r="G86" s="8"/>
      <c r="H86" s="8">
        <f>E86*G86</f>
        <v>0</v>
      </c>
      <c r="I86" s="31"/>
      <c r="J86" s="5"/>
      <c r="K86" s="5"/>
    </row>
    <row r="87" spans="1:11" x14ac:dyDescent="0.25">
      <c r="A87" s="35"/>
      <c r="B87" s="27"/>
      <c r="C87" s="7" t="s">
        <v>10</v>
      </c>
      <c r="D87" s="4" t="s">
        <v>12</v>
      </c>
      <c r="E87" s="4">
        <v>2</v>
      </c>
      <c r="F87" s="4">
        <v>3</v>
      </c>
      <c r="G87" s="8"/>
      <c r="H87" s="8">
        <f t="shared" ref="H87:H88" si="19">F87*G87</f>
        <v>0</v>
      </c>
      <c r="I87" s="31"/>
      <c r="J87" s="5"/>
      <c r="K87" s="5"/>
    </row>
    <row r="88" spans="1:11" x14ac:dyDescent="0.25">
      <c r="A88" s="35"/>
      <c r="B88" s="27"/>
      <c r="C88" s="7" t="s">
        <v>10</v>
      </c>
      <c r="D88" s="4" t="s">
        <v>13</v>
      </c>
      <c r="E88" s="4">
        <v>8</v>
      </c>
      <c r="F88" s="4">
        <v>13</v>
      </c>
      <c r="G88" s="8"/>
      <c r="H88" s="8">
        <f t="shared" si="19"/>
        <v>0</v>
      </c>
      <c r="I88" s="31"/>
      <c r="J88" s="5"/>
      <c r="K88" s="5"/>
    </row>
    <row r="89" spans="1:11" x14ac:dyDescent="0.25">
      <c r="A89" s="35"/>
      <c r="B89" s="27"/>
      <c r="C89" s="7" t="s">
        <v>10</v>
      </c>
      <c r="D89" s="4" t="s">
        <v>14</v>
      </c>
      <c r="E89" s="4">
        <v>5</v>
      </c>
      <c r="F89" s="4">
        <v>9</v>
      </c>
      <c r="G89" s="8"/>
      <c r="H89" s="8">
        <f>F89*G89</f>
        <v>0</v>
      </c>
      <c r="I89" s="31"/>
      <c r="J89" s="5"/>
      <c r="K89" s="5"/>
    </row>
    <row r="90" spans="1:11" x14ac:dyDescent="0.25">
      <c r="A90" s="35"/>
      <c r="B90" s="27"/>
      <c r="C90" s="7" t="s">
        <v>15</v>
      </c>
      <c r="D90" s="4" t="s">
        <v>11</v>
      </c>
      <c r="E90" s="4">
        <v>1</v>
      </c>
      <c r="F90" s="4"/>
      <c r="G90" s="8"/>
      <c r="H90" s="8">
        <f>E90*G90</f>
        <v>0</v>
      </c>
      <c r="I90" s="31"/>
      <c r="J90" s="5"/>
      <c r="K90" s="5"/>
    </row>
    <row r="91" spans="1:11" x14ac:dyDescent="0.25">
      <c r="A91" s="35"/>
      <c r="B91" s="27"/>
      <c r="C91" s="7" t="s">
        <v>15</v>
      </c>
      <c r="D91" s="4" t="s">
        <v>13</v>
      </c>
      <c r="E91" s="4">
        <v>2</v>
      </c>
      <c r="F91" s="4">
        <v>3</v>
      </c>
      <c r="G91" s="8"/>
      <c r="H91" s="8">
        <f>F91*G91</f>
        <v>0</v>
      </c>
      <c r="I91" s="31"/>
      <c r="J91" s="5"/>
      <c r="K91" s="5"/>
    </row>
    <row r="92" spans="1:11" x14ac:dyDescent="0.25">
      <c r="A92" s="35"/>
      <c r="B92" s="27"/>
      <c r="C92" s="7" t="s">
        <v>15</v>
      </c>
      <c r="D92" s="4" t="s">
        <v>14</v>
      </c>
      <c r="E92" s="4">
        <v>2</v>
      </c>
      <c r="F92" s="4">
        <v>4</v>
      </c>
      <c r="G92" s="8"/>
      <c r="H92" s="8">
        <f>F92*G92</f>
        <v>0</v>
      </c>
      <c r="I92" s="31"/>
      <c r="J92" s="5"/>
      <c r="K92" s="5"/>
    </row>
    <row r="93" spans="1:11" x14ac:dyDescent="0.25">
      <c r="A93" s="35"/>
      <c r="B93" s="27"/>
      <c r="C93" s="7" t="s">
        <v>18</v>
      </c>
      <c r="D93" s="4" t="s">
        <v>11</v>
      </c>
      <c r="E93" s="4">
        <v>1</v>
      </c>
      <c r="F93" s="4"/>
      <c r="G93" s="8"/>
      <c r="H93" s="8">
        <f>E93*G93</f>
        <v>0</v>
      </c>
      <c r="I93" s="31"/>
      <c r="J93" s="5"/>
      <c r="K93" s="5"/>
    </row>
    <row r="94" spans="1:11" x14ac:dyDescent="0.25">
      <c r="A94" s="35"/>
      <c r="B94" s="27"/>
      <c r="C94" s="7" t="s">
        <v>18</v>
      </c>
      <c r="D94" s="4" t="s">
        <v>13</v>
      </c>
      <c r="E94" s="4">
        <v>4</v>
      </c>
      <c r="F94" s="4">
        <v>7</v>
      </c>
      <c r="G94" s="8"/>
      <c r="H94" s="8">
        <f>F94*G94</f>
        <v>0</v>
      </c>
      <c r="I94" s="31"/>
      <c r="J94" s="5"/>
      <c r="K94" s="5"/>
    </row>
    <row r="95" spans="1:11" x14ac:dyDescent="0.25">
      <c r="A95" s="35"/>
      <c r="B95" s="27"/>
      <c r="C95" s="7" t="s">
        <v>18</v>
      </c>
      <c r="D95" s="4" t="s">
        <v>14</v>
      </c>
      <c r="E95" s="4">
        <v>5</v>
      </c>
      <c r="F95" s="4">
        <v>9</v>
      </c>
      <c r="G95" s="8"/>
      <c r="H95" s="8">
        <f t="shared" ref="H95:H96" si="20">F95*G95</f>
        <v>0</v>
      </c>
      <c r="I95" s="31"/>
      <c r="J95" s="5"/>
      <c r="K95" s="5"/>
    </row>
    <row r="96" spans="1:11" x14ac:dyDescent="0.25">
      <c r="A96" s="35"/>
      <c r="B96" s="28"/>
      <c r="C96" s="7" t="s">
        <v>27</v>
      </c>
      <c r="D96" s="4" t="s">
        <v>14</v>
      </c>
      <c r="E96" s="4">
        <v>1</v>
      </c>
      <c r="F96" s="4">
        <v>2</v>
      </c>
      <c r="G96" s="8"/>
      <c r="H96" s="8">
        <f t="shared" si="20"/>
        <v>0</v>
      </c>
      <c r="I96" s="31"/>
      <c r="J96" s="5"/>
      <c r="K96" s="5"/>
    </row>
    <row r="97" spans="1:11" x14ac:dyDescent="0.25">
      <c r="A97" s="35"/>
      <c r="B97" s="29" t="s">
        <v>19</v>
      </c>
      <c r="C97" s="30"/>
      <c r="D97" s="4"/>
      <c r="E97" s="6">
        <f>SUM(E80:E96)</f>
        <v>133</v>
      </c>
      <c r="F97" s="6">
        <f t="shared" ref="F97:H97" si="21">SUM(F80:F96)</f>
        <v>142</v>
      </c>
      <c r="G97" s="6"/>
      <c r="H97" s="9">
        <f t="shared" si="21"/>
        <v>0</v>
      </c>
      <c r="I97" s="31"/>
      <c r="J97" s="5"/>
      <c r="K97" s="5"/>
    </row>
    <row r="98" spans="1:11" x14ac:dyDescent="0.25">
      <c r="A98" s="36"/>
      <c r="B98" s="23" t="s">
        <v>21</v>
      </c>
      <c r="C98" s="24"/>
      <c r="D98" s="25"/>
      <c r="E98" s="6">
        <f>SUM(E97,E79,E63,E49,E41,E32,E24,E12)</f>
        <v>1057</v>
      </c>
      <c r="F98" s="6">
        <f t="shared" ref="F98:H98" si="22">SUM(F97,F79,F63,F49,F41,F32,F24,F12)</f>
        <v>1080</v>
      </c>
      <c r="G98" s="6"/>
      <c r="H98" s="9">
        <f t="shared" si="22"/>
        <v>0</v>
      </c>
      <c r="I98" s="32"/>
      <c r="J98" s="22"/>
    </row>
    <row r="99" spans="1:11" x14ac:dyDescent="0.25">
      <c r="H99" s="22"/>
      <c r="J99" s="22"/>
    </row>
    <row r="100" spans="1:11" x14ac:dyDescent="0.25">
      <c r="H100" s="22"/>
      <c r="I100" s="22"/>
      <c r="J100" s="22"/>
    </row>
  </sheetData>
  <autoFilter ref="A4:I100" xr:uid="{00000000-0009-0000-0000-000001000000}"/>
  <mergeCells count="22">
    <mergeCell ref="A1:I1"/>
    <mergeCell ref="A2:I2"/>
    <mergeCell ref="A3:I3"/>
    <mergeCell ref="A5:A98"/>
    <mergeCell ref="B5:B11"/>
    <mergeCell ref="I5:I98"/>
    <mergeCell ref="B12:C12"/>
    <mergeCell ref="B13:B23"/>
    <mergeCell ref="B24:C24"/>
    <mergeCell ref="B25:B31"/>
    <mergeCell ref="B98:D98"/>
    <mergeCell ref="B32:C32"/>
    <mergeCell ref="B33:B40"/>
    <mergeCell ref="B41:C41"/>
    <mergeCell ref="B42:B48"/>
    <mergeCell ref="B49:C49"/>
    <mergeCell ref="B50:B62"/>
    <mergeCell ref="B63:C63"/>
    <mergeCell ref="B64:B78"/>
    <mergeCell ref="B79:C79"/>
    <mergeCell ref="B80:B96"/>
    <mergeCell ref="B97:C9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0"/>
  <sheetViews>
    <sheetView workbookViewId="0">
      <selection activeCell="A18" sqref="A18:D18"/>
    </sheetView>
  </sheetViews>
  <sheetFormatPr defaultRowHeight="15" x14ac:dyDescent="0.25"/>
  <cols>
    <col min="2" max="2" width="9.7109375" customWidth="1"/>
    <col min="3" max="3" width="14.28515625" customWidth="1"/>
    <col min="4" max="4" width="16.28515625" customWidth="1"/>
    <col min="5" max="5" width="19.28515625" customWidth="1"/>
    <col min="6" max="6" width="20.5703125" customWidth="1"/>
    <col min="7" max="7" width="13.28515625" customWidth="1"/>
  </cols>
  <sheetData>
    <row r="2" spans="1:9" ht="15.75" x14ac:dyDescent="0.25">
      <c r="B2" s="47" t="s">
        <v>39</v>
      </c>
      <c r="C2" s="47"/>
      <c r="D2" s="47"/>
      <c r="E2" s="47"/>
      <c r="F2" s="47"/>
      <c r="G2" s="47"/>
      <c r="H2" s="10"/>
      <c r="I2" s="10"/>
    </row>
    <row r="3" spans="1:9" ht="15.75" x14ac:dyDescent="0.25">
      <c r="B3" s="48" t="s">
        <v>40</v>
      </c>
      <c r="C3" s="48"/>
      <c r="D3" s="48"/>
      <c r="E3" s="48"/>
      <c r="F3" s="48"/>
      <c r="G3" s="48"/>
      <c r="H3" s="11"/>
      <c r="I3" s="11"/>
    </row>
    <row r="4" spans="1:9" ht="15.75" customHeight="1" x14ac:dyDescent="0.25">
      <c r="B4" s="49" t="s">
        <v>41</v>
      </c>
      <c r="C4" s="49"/>
      <c r="D4" s="49"/>
      <c r="E4" s="49"/>
      <c r="F4" s="49"/>
      <c r="G4" s="49"/>
      <c r="H4" s="11"/>
      <c r="I4" s="11"/>
    </row>
    <row r="5" spans="1:9" ht="15.75" x14ac:dyDescent="0.25">
      <c r="B5" s="48" t="s">
        <v>55</v>
      </c>
      <c r="C5" s="48"/>
      <c r="D5" s="48"/>
      <c r="E5" s="48"/>
      <c r="F5" s="48"/>
      <c r="G5" s="48"/>
      <c r="H5" s="11"/>
      <c r="I5" s="11"/>
    </row>
    <row r="6" spans="1:9" ht="15.75" x14ac:dyDescent="0.25">
      <c r="B6" s="48" t="s">
        <v>57</v>
      </c>
      <c r="C6" s="48"/>
      <c r="D6" s="48"/>
      <c r="E6" s="48"/>
      <c r="F6" s="48"/>
      <c r="G6" s="48"/>
      <c r="H6" s="12"/>
      <c r="I6" s="12"/>
    </row>
    <row r="7" spans="1:9" ht="15.75" x14ac:dyDescent="0.25">
      <c r="B7" s="12"/>
      <c r="C7" s="12"/>
      <c r="D7" s="12"/>
      <c r="E7" s="12"/>
      <c r="F7" s="12"/>
      <c r="G7" s="12"/>
      <c r="H7" s="12"/>
      <c r="I7" s="12"/>
    </row>
    <row r="8" spans="1:9" ht="15.75" x14ac:dyDescent="0.25"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B9" s="41" t="s">
        <v>42</v>
      </c>
      <c r="C9" s="43" t="s">
        <v>43</v>
      </c>
      <c r="D9" s="44"/>
      <c r="E9" s="44"/>
      <c r="F9" s="45"/>
      <c r="G9" s="46" t="s">
        <v>44</v>
      </c>
      <c r="H9" s="12"/>
      <c r="I9" s="12"/>
    </row>
    <row r="10" spans="1:9" ht="15.75" x14ac:dyDescent="0.25">
      <c r="B10" s="42"/>
      <c r="C10" s="13" t="s">
        <v>45</v>
      </c>
      <c r="D10" s="13" t="s">
        <v>46</v>
      </c>
      <c r="E10" s="13" t="s">
        <v>47</v>
      </c>
      <c r="F10" s="13" t="s">
        <v>48</v>
      </c>
      <c r="G10" s="42"/>
      <c r="H10" s="12"/>
      <c r="I10" s="12"/>
    </row>
    <row r="11" spans="1:9" ht="15.75" x14ac:dyDescent="0.25">
      <c r="B11" s="14" t="s">
        <v>49</v>
      </c>
      <c r="C11" s="13">
        <v>0</v>
      </c>
      <c r="D11" s="13">
        <v>700</v>
      </c>
      <c r="E11" s="13">
        <v>357</v>
      </c>
      <c r="F11" s="13">
        <v>0</v>
      </c>
      <c r="G11" s="15">
        <f>SUM(C11:F11)</f>
        <v>1057</v>
      </c>
      <c r="H11" s="12"/>
      <c r="I11" s="12"/>
    </row>
    <row r="12" spans="1:9" ht="15.75" x14ac:dyDescent="0.25"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B13" s="16"/>
      <c r="C13" s="16"/>
      <c r="D13" s="16"/>
      <c r="E13" s="16"/>
      <c r="F13" s="16"/>
      <c r="G13" s="12"/>
      <c r="H13" s="16"/>
      <c r="I13" s="17"/>
    </row>
    <row r="14" spans="1:9" x14ac:dyDescent="0.25">
      <c r="B14" s="40"/>
      <c r="C14" s="40"/>
      <c r="D14" s="40"/>
      <c r="E14" s="40"/>
      <c r="F14" s="18"/>
      <c r="G14" s="19"/>
      <c r="H14" s="19"/>
      <c r="I14" s="19"/>
    </row>
    <row r="16" spans="1:9" ht="15.75" x14ac:dyDescent="0.25">
      <c r="A16" s="39" t="s">
        <v>50</v>
      </c>
      <c r="B16" s="39"/>
      <c r="C16" s="39"/>
      <c r="D16" s="39"/>
      <c r="E16" s="39"/>
      <c r="F16" s="39"/>
      <c r="G16" s="39"/>
      <c r="H16" s="39"/>
      <c r="I16" s="39"/>
    </row>
    <row r="17" spans="1:9" ht="15.75" x14ac:dyDescent="0.25">
      <c r="A17" s="20"/>
      <c r="H17" s="1"/>
      <c r="I17" s="1"/>
    </row>
    <row r="18" spans="1:9" ht="15.75" x14ac:dyDescent="0.25">
      <c r="A18" s="39"/>
      <c r="B18" s="39"/>
      <c r="C18" s="39"/>
      <c r="D18" s="39"/>
      <c r="G18" s="39"/>
      <c r="H18" s="39"/>
      <c r="I18" s="39"/>
    </row>
    <row r="19" spans="1:9" ht="15.75" x14ac:dyDescent="0.25">
      <c r="A19" s="37"/>
      <c r="B19" s="37"/>
      <c r="C19" s="37"/>
      <c r="D19" s="37"/>
      <c r="H19" s="1"/>
      <c r="I19" s="1"/>
    </row>
    <row r="20" spans="1:9" ht="15.75" x14ac:dyDescent="0.25">
      <c r="A20" s="20"/>
      <c r="H20" s="1"/>
      <c r="I20" s="1"/>
    </row>
    <row r="21" spans="1:9" ht="15.75" x14ac:dyDescent="0.25">
      <c r="A21" s="39"/>
      <c r="B21" s="39"/>
      <c r="C21" s="39"/>
      <c r="D21" s="39"/>
      <c r="H21" s="1"/>
      <c r="I21" s="1"/>
    </row>
    <row r="22" spans="1:9" ht="15.75" x14ac:dyDescent="0.25">
      <c r="A22" s="37"/>
      <c r="B22" s="37"/>
      <c r="C22" s="37"/>
      <c r="D22" s="37"/>
      <c r="H22" s="1"/>
      <c r="I22" s="1"/>
    </row>
    <row r="23" spans="1:9" ht="15.75" x14ac:dyDescent="0.25">
      <c r="A23" s="20"/>
      <c r="H23" s="1"/>
      <c r="I23" s="1"/>
    </row>
    <row r="24" spans="1:9" ht="15.75" x14ac:dyDescent="0.25">
      <c r="A24" s="20"/>
      <c r="H24" s="1"/>
      <c r="I24" s="1"/>
    </row>
    <row r="25" spans="1:9" ht="15.75" x14ac:dyDescent="0.25">
      <c r="A25" s="20"/>
      <c r="H25" s="1"/>
      <c r="I25" s="1"/>
    </row>
    <row r="26" spans="1:9" ht="15.75" hidden="1" x14ac:dyDescent="0.25">
      <c r="A26" s="38" t="s">
        <v>51</v>
      </c>
      <c r="B26" s="38"/>
      <c r="C26" s="38"/>
      <c r="D26" s="38"/>
      <c r="H26" s="1"/>
      <c r="I26" s="1"/>
    </row>
    <row r="27" spans="1:9" ht="15.75" hidden="1" x14ac:dyDescent="0.25">
      <c r="A27" s="39" t="s">
        <v>52</v>
      </c>
      <c r="B27" s="39"/>
      <c r="C27" s="39"/>
      <c r="D27" s="39"/>
      <c r="E27" s="39"/>
      <c r="H27" s="1"/>
      <c r="I27" s="1"/>
    </row>
    <row r="28" spans="1:9" ht="15.75" hidden="1" x14ac:dyDescent="0.25">
      <c r="A28" s="20"/>
      <c r="H28" s="1"/>
      <c r="I28" s="1"/>
    </row>
    <row r="29" spans="1:9" ht="15.75" hidden="1" x14ac:dyDescent="0.25">
      <c r="A29" s="21" t="s">
        <v>53</v>
      </c>
      <c r="B29" s="21"/>
      <c r="C29" s="21"/>
      <c r="D29" s="21"/>
      <c r="H29" s="1"/>
      <c r="I29" s="1"/>
    </row>
    <row r="30" spans="1:9" ht="15.75" hidden="1" x14ac:dyDescent="0.25">
      <c r="A30" s="39" t="s">
        <v>54</v>
      </c>
      <c r="B30" s="39"/>
      <c r="C30" s="39"/>
      <c r="D30" s="39"/>
      <c r="E30" s="39"/>
      <c r="H30" s="1"/>
      <c r="I30" s="1"/>
    </row>
  </sheetData>
  <mergeCells count="18">
    <mergeCell ref="B9:B10"/>
    <mergeCell ref="C9:F9"/>
    <mergeCell ref="G9:G10"/>
    <mergeCell ref="B2:G2"/>
    <mergeCell ref="B3:G3"/>
    <mergeCell ref="B4:G4"/>
    <mergeCell ref="B5:G5"/>
    <mergeCell ref="B6:G6"/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17-9-25 </vt:lpstr>
      <vt:lpstr>Приложение №2 17-9-25</vt:lpstr>
      <vt:lpstr>Приложение №3 17-9-25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Todor</cp:lastModifiedBy>
  <cp:lastPrinted>2024-11-12T08:18:15Z</cp:lastPrinted>
  <dcterms:created xsi:type="dcterms:W3CDTF">2024-10-30T07:24:30Z</dcterms:created>
  <dcterms:modified xsi:type="dcterms:W3CDTF">2025-02-25T13:25:30Z</dcterms:modified>
</cp:coreProperties>
</file>