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dor\Desktop\корен 2025\"/>
    </mc:Choice>
  </mc:AlternateContent>
  <xr:revisionPtr revIDLastSave="0" documentId="13_ncr:1_{AAA04C95-9F61-440F-9271-BDA4AAF9B595}" xr6:coauthVersionLast="47" xr6:coauthVersionMax="47" xr10:uidLastSave="{00000000-0000-0000-0000-000000000000}"/>
  <bookViews>
    <workbookView xWindow="-120" yWindow="-120" windowWidth="21840" windowHeight="13020" tabRatio="601" xr2:uid="{00000000-000D-0000-FFFF-FFFF00000000}"/>
  </bookViews>
  <sheets>
    <sheet name="Приложение №1 17-8-25 " sheetId="3" r:id="rId1"/>
    <sheet name="Приложение №2 17-8-25" sheetId="7" r:id="rId2"/>
    <sheet name="Приложение №3 17-8-25" sheetId="6" r:id="rId3"/>
  </sheets>
  <definedNames>
    <definedName name="_xlnm._FilterDatabase" localSheetId="0" hidden="1">'Приложение №1 17-8-25 '!$A$4:$I$65</definedName>
    <definedName name="_xlnm._FilterDatabase" localSheetId="1" hidden="1">'Приложение №2 17-8-25'!$A$4:$I$65</definedName>
  </definedNames>
  <calcPr calcId="191029"/>
</workbook>
</file>

<file path=xl/calcChain.xml><?xml version="1.0" encoding="utf-8"?>
<calcChain xmlns="http://schemas.openxmlformats.org/spreadsheetml/2006/main">
  <c r="F62" i="7" l="1"/>
  <c r="E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F40" i="7"/>
  <c r="E40" i="7"/>
  <c r="H39" i="7"/>
  <c r="H38" i="7"/>
  <c r="H37" i="7"/>
  <c r="H36" i="7"/>
  <c r="H35" i="7"/>
  <c r="H34" i="7"/>
  <c r="H33" i="7"/>
  <c r="H32" i="7"/>
  <c r="H31" i="7"/>
  <c r="H30" i="7"/>
  <c r="F29" i="7"/>
  <c r="F63" i="7" s="1"/>
  <c r="E29" i="7"/>
  <c r="H28" i="7"/>
  <c r="H27" i="7"/>
  <c r="H26" i="7"/>
  <c r="H25" i="7"/>
  <c r="H24" i="7"/>
  <c r="H23" i="7"/>
  <c r="H22" i="7"/>
  <c r="H21" i="7"/>
  <c r="H20" i="7"/>
  <c r="H19" i="7"/>
  <c r="H18" i="7"/>
  <c r="F17" i="7"/>
  <c r="E17" i="7"/>
  <c r="H16" i="7"/>
  <c r="H15" i="7"/>
  <c r="H14" i="7"/>
  <c r="H13" i="7"/>
  <c r="H12" i="7"/>
  <c r="H11" i="7"/>
  <c r="H10" i="7"/>
  <c r="H9" i="7"/>
  <c r="H8" i="7"/>
  <c r="H7" i="7"/>
  <c r="H6" i="7"/>
  <c r="H5" i="7"/>
  <c r="H62" i="7" l="1"/>
  <c r="H63" i="7" s="1"/>
  <c r="I5" i="7" s="1"/>
  <c r="H40" i="7"/>
  <c r="E63" i="7"/>
  <c r="H29" i="7"/>
  <c r="H17" i="7"/>
  <c r="G11" i="6"/>
  <c r="H18" i="3" l="1"/>
  <c r="H32" i="3"/>
  <c r="H21" i="3"/>
  <c r="H7" i="3"/>
  <c r="H33" i="3"/>
  <c r="H8" i="3"/>
  <c r="H61" i="3"/>
  <c r="H52" i="3"/>
  <c r="H41" i="3"/>
  <c r="H30" i="3"/>
  <c r="H24" i="3"/>
  <c r="H19" i="3"/>
  <c r="H5" i="3"/>
  <c r="H36" i="3"/>
  <c r="H25" i="3"/>
  <c r="H31" i="3"/>
  <c r="H20" i="3"/>
  <c r="H6" i="3"/>
  <c r="H42" i="3"/>
  <c r="H57" i="3"/>
  <c r="H53" i="3"/>
  <c r="H46" i="3"/>
  <c r="F62" i="3"/>
  <c r="F63" i="3" s="1"/>
  <c r="F40" i="3"/>
  <c r="F29" i="3"/>
  <c r="F17" i="3"/>
  <c r="H38" i="3"/>
  <c r="H37" i="3"/>
  <c r="H35" i="3"/>
  <c r="H34" i="3"/>
  <c r="H27" i="3"/>
  <c r="H26" i="3"/>
  <c r="H23" i="3"/>
  <c r="H22" i="3"/>
  <c r="H11" i="3"/>
  <c r="H10" i="3"/>
  <c r="H9" i="3"/>
  <c r="H51" i="3"/>
  <c r="H60" i="3"/>
  <c r="H58" i="3"/>
  <c r="H55" i="3"/>
  <c r="H54" i="3"/>
  <c r="H50" i="3"/>
  <c r="H48" i="3"/>
  <c r="H47" i="3"/>
  <c r="H44" i="3"/>
  <c r="H43" i="3"/>
  <c r="H39" i="3"/>
  <c r="H15" i="3"/>
  <c r="H14" i="3"/>
  <c r="H12" i="3"/>
  <c r="H59" i="3"/>
  <c r="H56" i="3"/>
  <c r="H49" i="3"/>
  <c r="H45" i="3"/>
  <c r="H28" i="3"/>
  <c r="H16" i="3"/>
  <c r="H13" i="3"/>
  <c r="H29" i="3" l="1"/>
  <c r="H40" i="3"/>
  <c r="H17" i="3"/>
  <c r="H62" i="3"/>
  <c r="E62" i="3"/>
  <c r="E63" i="3" s="1"/>
  <c r="E40" i="3"/>
  <c r="E29" i="3"/>
  <c r="E17" i="3"/>
  <c r="H63" i="3" l="1"/>
  <c r="I5" i="3" s="1"/>
</calcChain>
</file>

<file path=xl/sharedStrings.xml><?xml version="1.0" encoding="utf-8"?>
<sst xmlns="http://schemas.openxmlformats.org/spreadsheetml/2006/main" count="276" uniqueCount="59">
  <si>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</si>
  <si>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</si>
  <si>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</si>
  <si>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</si>
  <si>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</si>
  <si>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</si>
  <si>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</si>
  <si>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</si>
  <si>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</si>
  <si>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</si>
  <si>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</si>
  <si>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</si>
  <si>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</si>
  <si>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</si>
  <si>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</si>
  <si>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</si>
  <si>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бк</t>
  </si>
  <si>
    <t>бб</t>
  </si>
  <si>
    <t>Трупи за бичене над 30 см</t>
  </si>
  <si>
    <t>кл</t>
  </si>
  <si>
    <t>Общо за подотдела</t>
  </si>
  <si>
    <t>здб</t>
  </si>
  <si>
    <t>ак</t>
  </si>
  <si>
    <t>ОЗМ</t>
  </si>
  <si>
    <t>Трупи за бичене над 50 см</t>
  </si>
  <si>
    <t>ВСИЧКО ЗА ОБЕКТА</t>
  </si>
  <si>
    <t xml:space="preserve">ПРОДАЖБА НА СТОЯЩА ДЪРВЕСИНА НА КОРЕН </t>
  </si>
  <si>
    <t>чб</t>
  </si>
  <si>
    <t>Обли греди</t>
  </si>
  <si>
    <t>цр</t>
  </si>
  <si>
    <t>лп</t>
  </si>
  <si>
    <t>мжд</t>
  </si>
  <si>
    <t>181-л</t>
  </si>
  <si>
    <t>192-и</t>
  </si>
  <si>
    <t>192-с</t>
  </si>
  <si>
    <t>202-м1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</si>
  <si>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</si>
  <si>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</si>
  <si>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</si>
  <si>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</si>
  <si>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</si>
  <si>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</si>
  <si>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</si>
  <si>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</si>
  <si>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</si>
  <si>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</si>
  <si>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</si>
  <si>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</si>
  <si>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</si>
  <si>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</si>
  <si>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ЗА ПРОДАВАЧА:                                                                                 ЗА КУПУВАЧА:</t>
  </si>
  <si>
    <t xml:space="preserve"> Изготвил:</t>
  </si>
  <si>
    <t>инж. Росен Русинов – зам. директор при ТП ДГС „Омуртаг“</t>
  </si>
  <si>
    <t>Съгласувал:</t>
  </si>
  <si>
    <t xml:space="preserve"> Емел Мехмедова – юрисконсулт при ТП ДГС „Омуртаг“</t>
  </si>
  <si>
    <t xml:space="preserve"> по тримесечия на 2025 година</t>
  </si>
  <si>
    <t>ПРИЛОЖЕНИЕ №2</t>
  </si>
  <si>
    <t>за обект № 17-8-25, ТП " ДГС Омуртаг"</t>
  </si>
  <si>
    <t>17-8-25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</si>
</sst>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2" fontId="3" fillId="0" borderId="0" xfId="0" applyNumberFormat="1" applyFont="1"/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topLeftCell="A37" zoomScale="90" zoomScaleNormal="90" workbookViewId="0">
      <selection activeCell="G62" sqref="G62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6384" width="9.28515625" style="1"/>
  </cols>
  <sheetData>
    <row r="1" spans="1:11" ht="15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1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11" ht="15.75" customHeight="1" x14ac:dyDescent="0.25">
      <c r="A3" s="26" t="s">
        <v>26</v>
      </c>
      <c r="B3" s="26"/>
      <c r="C3" s="26"/>
      <c r="D3" s="26"/>
      <c r="E3" s="26"/>
      <c r="F3" s="26"/>
      <c r="G3" s="26"/>
      <c r="H3" s="26"/>
      <c r="I3" s="26"/>
    </row>
    <row r="4" spans="1:11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38</v>
      </c>
    </row>
    <row r="5" spans="1:11" x14ac:dyDescent="0.25">
      <c r="A5" s="27" t="s">
        <v>58</v>
      </c>
      <c r="B5" s="34" t="s">
        <v>32</v>
      </c>
      <c r="C5" s="7" t="s">
        <v>17</v>
      </c>
      <c r="D5" s="4" t="s">
        <v>18</v>
      </c>
      <c r="E5" s="4">
        <v>55</v>
      </c>
      <c r="F5" s="4"/>
      <c r="G5" s="8">
        <v>82</v>
      </c>
      <c r="H5" s="8">
        <f>G5*E5</f>
        <v>4510</v>
      </c>
      <c r="I5" s="23">
        <f>H63*0.05</f>
        <v>3829.0725000000002</v>
      </c>
      <c r="J5" s="5"/>
      <c r="K5" s="5"/>
    </row>
    <row r="6" spans="1:11" x14ac:dyDescent="0.25">
      <c r="A6" s="27"/>
      <c r="B6" s="35"/>
      <c r="C6" s="7" t="s">
        <v>17</v>
      </c>
      <c r="D6" s="4" t="s">
        <v>11</v>
      </c>
      <c r="E6" s="4">
        <v>174</v>
      </c>
      <c r="F6" s="4"/>
      <c r="G6" s="8">
        <v>66</v>
      </c>
      <c r="H6" s="8">
        <f>E6*G6</f>
        <v>11484</v>
      </c>
      <c r="I6" s="23"/>
      <c r="J6" s="5"/>
      <c r="K6" s="5"/>
    </row>
    <row r="7" spans="1:11" x14ac:dyDescent="0.25">
      <c r="A7" s="27"/>
      <c r="B7" s="35"/>
      <c r="C7" s="7" t="s">
        <v>17</v>
      </c>
      <c r="D7" s="4" t="s">
        <v>23</v>
      </c>
      <c r="E7" s="4">
        <v>15</v>
      </c>
      <c r="F7" s="4"/>
      <c r="G7" s="8">
        <v>47</v>
      </c>
      <c r="H7" s="8">
        <f>E7*G7</f>
        <v>705</v>
      </c>
      <c r="I7" s="23"/>
      <c r="J7" s="5"/>
      <c r="K7" s="5"/>
    </row>
    <row r="8" spans="1:11" x14ac:dyDescent="0.25">
      <c r="A8" s="27"/>
      <c r="B8" s="35"/>
      <c r="C8" s="7" t="s">
        <v>17</v>
      </c>
      <c r="D8" s="4" t="s">
        <v>28</v>
      </c>
      <c r="E8" s="4">
        <v>30</v>
      </c>
      <c r="F8" s="4"/>
      <c r="G8" s="8">
        <v>57</v>
      </c>
      <c r="H8" s="8">
        <f>E8*G8</f>
        <v>1710</v>
      </c>
      <c r="I8" s="23"/>
      <c r="J8" s="5"/>
      <c r="K8" s="5"/>
    </row>
    <row r="9" spans="1:11" x14ac:dyDescent="0.25">
      <c r="A9" s="27"/>
      <c r="B9" s="35"/>
      <c r="C9" s="7" t="s">
        <v>17</v>
      </c>
      <c r="D9" s="4" t="s">
        <v>12</v>
      </c>
      <c r="E9" s="4">
        <v>49</v>
      </c>
      <c r="F9" s="4">
        <v>75</v>
      </c>
      <c r="G9" s="8">
        <v>27.95</v>
      </c>
      <c r="H9" s="8">
        <f t="shared" ref="H9:H11" si="0">F9*G9</f>
        <v>2096.25</v>
      </c>
      <c r="I9" s="23"/>
      <c r="J9" s="5"/>
      <c r="K9" s="5"/>
    </row>
    <row r="10" spans="1:11" x14ac:dyDescent="0.25">
      <c r="A10" s="27"/>
      <c r="B10" s="35"/>
      <c r="C10" s="7" t="s">
        <v>17</v>
      </c>
      <c r="D10" s="4" t="s">
        <v>13</v>
      </c>
      <c r="E10" s="4">
        <v>1</v>
      </c>
      <c r="F10" s="4">
        <v>2</v>
      </c>
      <c r="G10" s="8">
        <v>27.95</v>
      </c>
      <c r="H10" s="8">
        <f t="shared" si="0"/>
        <v>55.9</v>
      </c>
      <c r="I10" s="23"/>
      <c r="J10" s="5"/>
      <c r="K10" s="5"/>
    </row>
    <row r="11" spans="1:11" x14ac:dyDescent="0.25">
      <c r="A11" s="27"/>
      <c r="B11" s="35"/>
      <c r="C11" s="7" t="s">
        <v>17</v>
      </c>
      <c r="D11" s="4" t="s">
        <v>14</v>
      </c>
      <c r="E11" s="4">
        <v>13</v>
      </c>
      <c r="F11" s="4">
        <v>20</v>
      </c>
      <c r="G11" s="8">
        <v>27.95</v>
      </c>
      <c r="H11" s="8">
        <f t="shared" si="0"/>
        <v>559</v>
      </c>
      <c r="I11" s="23"/>
      <c r="J11" s="5"/>
      <c r="K11" s="5"/>
    </row>
    <row r="12" spans="1:11" x14ac:dyDescent="0.25">
      <c r="A12" s="27"/>
      <c r="B12" s="35"/>
      <c r="C12" s="7" t="s">
        <v>10</v>
      </c>
      <c r="D12" s="4" t="s">
        <v>14</v>
      </c>
      <c r="E12" s="4">
        <v>8</v>
      </c>
      <c r="F12" s="4">
        <v>13</v>
      </c>
      <c r="G12" s="8">
        <v>41.4</v>
      </c>
      <c r="H12" s="8">
        <f>F12*G12</f>
        <v>538.19999999999993</v>
      </c>
      <c r="I12" s="23"/>
      <c r="J12" s="5"/>
      <c r="K12" s="5"/>
    </row>
    <row r="13" spans="1:11" x14ac:dyDescent="0.25">
      <c r="A13" s="27"/>
      <c r="B13" s="35"/>
      <c r="C13" s="7" t="s">
        <v>10</v>
      </c>
      <c r="D13" s="4" t="s">
        <v>15</v>
      </c>
      <c r="E13" s="4">
        <v>8</v>
      </c>
      <c r="F13" s="4">
        <v>15</v>
      </c>
      <c r="G13" s="8">
        <v>42.9</v>
      </c>
      <c r="H13" s="8">
        <f>F13*G13</f>
        <v>643.5</v>
      </c>
      <c r="I13" s="23"/>
      <c r="J13" s="5"/>
      <c r="K13" s="5"/>
    </row>
    <row r="14" spans="1:11" x14ac:dyDescent="0.25">
      <c r="A14" s="27"/>
      <c r="B14" s="35"/>
      <c r="C14" s="7" t="s">
        <v>31</v>
      </c>
      <c r="D14" s="4" t="s">
        <v>12</v>
      </c>
      <c r="E14" s="4">
        <v>1</v>
      </c>
      <c r="F14" s="4">
        <v>2</v>
      </c>
      <c r="G14" s="8">
        <v>41.4</v>
      </c>
      <c r="H14" s="8">
        <f t="shared" ref="H14:H15" si="1">F14*G14</f>
        <v>82.8</v>
      </c>
      <c r="I14" s="23"/>
      <c r="J14" s="5"/>
      <c r="K14" s="5"/>
    </row>
    <row r="15" spans="1:11" x14ac:dyDescent="0.25">
      <c r="A15" s="27"/>
      <c r="B15" s="35"/>
      <c r="C15" s="7" t="s">
        <v>31</v>
      </c>
      <c r="D15" s="4" t="s">
        <v>14</v>
      </c>
      <c r="E15" s="4">
        <v>10</v>
      </c>
      <c r="F15" s="4">
        <v>17</v>
      </c>
      <c r="G15" s="8">
        <v>41.4</v>
      </c>
      <c r="H15" s="8">
        <f t="shared" si="1"/>
        <v>703.8</v>
      </c>
      <c r="I15" s="23"/>
      <c r="J15" s="5"/>
      <c r="K15" s="5"/>
    </row>
    <row r="16" spans="1:11" x14ac:dyDescent="0.25">
      <c r="A16" s="27"/>
      <c r="B16" s="36"/>
      <c r="C16" s="7" t="s">
        <v>31</v>
      </c>
      <c r="D16" s="4" t="s">
        <v>15</v>
      </c>
      <c r="E16" s="4">
        <v>10</v>
      </c>
      <c r="F16" s="4">
        <v>18</v>
      </c>
      <c r="G16" s="8">
        <v>42.9</v>
      </c>
      <c r="H16" s="8">
        <f>F16*G16</f>
        <v>772.19999999999993</v>
      </c>
      <c r="I16" s="23"/>
      <c r="J16" s="5"/>
      <c r="K16" s="5"/>
    </row>
    <row r="17" spans="1:11" x14ac:dyDescent="0.25">
      <c r="A17" s="27"/>
      <c r="B17" s="29" t="s">
        <v>20</v>
      </c>
      <c r="C17" s="30"/>
      <c r="D17" s="4"/>
      <c r="E17" s="6">
        <f>SUM(E5:E16)</f>
        <v>374</v>
      </c>
      <c r="F17" s="6">
        <f t="shared" ref="F17:H17" si="2">SUM(F5:F16)</f>
        <v>162</v>
      </c>
      <c r="G17" s="6"/>
      <c r="H17" s="9">
        <f t="shared" si="2"/>
        <v>23860.65</v>
      </c>
      <c r="I17" s="23"/>
      <c r="J17" s="5"/>
      <c r="K17" s="5"/>
    </row>
    <row r="18" spans="1:11" x14ac:dyDescent="0.25">
      <c r="A18" s="27"/>
      <c r="B18" s="34" t="s">
        <v>33</v>
      </c>
      <c r="C18" s="7" t="s">
        <v>17</v>
      </c>
      <c r="D18" s="4" t="s">
        <v>24</v>
      </c>
      <c r="E18" s="4">
        <v>65</v>
      </c>
      <c r="F18" s="4"/>
      <c r="G18" s="8">
        <v>102</v>
      </c>
      <c r="H18" s="8">
        <f>G18*E18</f>
        <v>6630</v>
      </c>
      <c r="I18" s="23"/>
      <c r="J18" s="5"/>
      <c r="K18" s="5"/>
    </row>
    <row r="19" spans="1:11" x14ac:dyDescent="0.25">
      <c r="A19" s="27"/>
      <c r="B19" s="35"/>
      <c r="C19" s="7" t="s">
        <v>17</v>
      </c>
      <c r="D19" s="4" t="s">
        <v>18</v>
      </c>
      <c r="E19" s="4">
        <v>178</v>
      </c>
      <c r="F19" s="4"/>
      <c r="G19" s="8">
        <v>82</v>
      </c>
      <c r="H19" s="8">
        <f>G19*E19</f>
        <v>14596</v>
      </c>
      <c r="I19" s="23"/>
      <c r="J19" s="5"/>
      <c r="K19" s="5"/>
    </row>
    <row r="20" spans="1:11" x14ac:dyDescent="0.25">
      <c r="A20" s="27"/>
      <c r="B20" s="35"/>
      <c r="C20" s="7" t="s">
        <v>17</v>
      </c>
      <c r="D20" s="4" t="s">
        <v>11</v>
      </c>
      <c r="E20" s="4">
        <v>20</v>
      </c>
      <c r="F20" s="4"/>
      <c r="G20" s="8">
        <v>66</v>
      </c>
      <c r="H20" s="8">
        <f>E20*G20</f>
        <v>1320</v>
      </c>
      <c r="I20" s="23"/>
      <c r="J20" s="5"/>
      <c r="K20" s="5"/>
    </row>
    <row r="21" spans="1:11" x14ac:dyDescent="0.25">
      <c r="A21" s="27"/>
      <c r="B21" s="35"/>
      <c r="C21" s="7" t="s">
        <v>17</v>
      </c>
      <c r="D21" s="4" t="s">
        <v>23</v>
      </c>
      <c r="E21" s="4">
        <v>15</v>
      </c>
      <c r="F21" s="4"/>
      <c r="G21" s="8">
        <v>47</v>
      </c>
      <c r="H21" s="8">
        <f>E21*G21</f>
        <v>705</v>
      </c>
      <c r="I21" s="23"/>
      <c r="J21" s="5"/>
      <c r="K21" s="5"/>
    </row>
    <row r="22" spans="1:11" x14ac:dyDescent="0.25">
      <c r="A22" s="27"/>
      <c r="B22" s="35"/>
      <c r="C22" s="7" t="s">
        <v>17</v>
      </c>
      <c r="D22" s="4" t="s">
        <v>12</v>
      </c>
      <c r="E22" s="4">
        <v>55</v>
      </c>
      <c r="F22" s="4">
        <v>85</v>
      </c>
      <c r="G22" s="8">
        <v>27.95</v>
      </c>
      <c r="H22" s="8">
        <f t="shared" ref="H22:H23" si="3">F22*G22</f>
        <v>2375.75</v>
      </c>
      <c r="I22" s="23"/>
      <c r="J22" s="5"/>
      <c r="K22" s="5"/>
    </row>
    <row r="23" spans="1:11" x14ac:dyDescent="0.25">
      <c r="A23" s="27"/>
      <c r="B23" s="35"/>
      <c r="C23" s="7" t="s">
        <v>17</v>
      </c>
      <c r="D23" s="4" t="s">
        <v>14</v>
      </c>
      <c r="E23" s="4">
        <v>45</v>
      </c>
      <c r="F23" s="4">
        <v>75</v>
      </c>
      <c r="G23" s="8">
        <v>27.95</v>
      </c>
      <c r="H23" s="8">
        <f t="shared" si="3"/>
        <v>2096.25</v>
      </c>
      <c r="I23" s="23"/>
      <c r="J23" s="5"/>
      <c r="K23" s="5"/>
    </row>
    <row r="24" spans="1:11" x14ac:dyDescent="0.25">
      <c r="A24" s="27"/>
      <c r="B24" s="35"/>
      <c r="C24" s="7" t="s">
        <v>27</v>
      </c>
      <c r="D24" s="4" t="s">
        <v>18</v>
      </c>
      <c r="E24" s="4">
        <v>1</v>
      </c>
      <c r="F24" s="4"/>
      <c r="G24" s="8">
        <v>72</v>
      </c>
      <c r="H24" s="8">
        <f>G24*E24</f>
        <v>72</v>
      </c>
      <c r="I24" s="23"/>
      <c r="J24" s="5"/>
      <c r="K24" s="5"/>
    </row>
    <row r="25" spans="1:11" x14ac:dyDescent="0.25">
      <c r="A25" s="27"/>
      <c r="B25" s="35"/>
      <c r="C25" s="7" t="s">
        <v>27</v>
      </c>
      <c r="D25" s="4" t="s">
        <v>11</v>
      </c>
      <c r="E25" s="4">
        <v>9</v>
      </c>
      <c r="F25" s="4"/>
      <c r="G25" s="8">
        <v>61</v>
      </c>
      <c r="H25" s="8">
        <f>E25*G25</f>
        <v>549</v>
      </c>
      <c r="I25" s="23"/>
      <c r="J25" s="5"/>
      <c r="K25" s="5"/>
    </row>
    <row r="26" spans="1:11" x14ac:dyDescent="0.25">
      <c r="A26" s="27"/>
      <c r="B26" s="35"/>
      <c r="C26" s="7" t="s">
        <v>27</v>
      </c>
      <c r="D26" s="4" t="s">
        <v>12</v>
      </c>
      <c r="E26" s="4">
        <v>6</v>
      </c>
      <c r="F26" s="4">
        <v>9</v>
      </c>
      <c r="G26" s="8">
        <v>27.95</v>
      </c>
      <c r="H26" s="8">
        <f t="shared" ref="H26:H27" si="4">F26*G26</f>
        <v>251.54999999999998</v>
      </c>
      <c r="I26" s="23"/>
      <c r="J26" s="5"/>
      <c r="K26" s="5"/>
    </row>
    <row r="27" spans="1:11" x14ac:dyDescent="0.25">
      <c r="A27" s="27"/>
      <c r="B27" s="35"/>
      <c r="C27" s="7" t="s">
        <v>27</v>
      </c>
      <c r="D27" s="4" t="s">
        <v>14</v>
      </c>
      <c r="E27" s="4">
        <v>3</v>
      </c>
      <c r="F27" s="4">
        <v>5</v>
      </c>
      <c r="G27" s="8">
        <v>27.95</v>
      </c>
      <c r="H27" s="8">
        <f t="shared" si="4"/>
        <v>139.75</v>
      </c>
      <c r="I27" s="23"/>
      <c r="J27" s="5"/>
      <c r="K27" s="5"/>
    </row>
    <row r="28" spans="1:11" x14ac:dyDescent="0.25">
      <c r="A28" s="27"/>
      <c r="B28" s="36"/>
      <c r="C28" s="7" t="s">
        <v>10</v>
      </c>
      <c r="D28" s="4" t="s">
        <v>15</v>
      </c>
      <c r="E28" s="4">
        <v>1</v>
      </c>
      <c r="F28" s="4">
        <v>2</v>
      </c>
      <c r="G28" s="8">
        <v>42.9</v>
      </c>
      <c r="H28" s="8">
        <f>F28*G28</f>
        <v>85.8</v>
      </c>
      <c r="I28" s="23"/>
      <c r="J28" s="5"/>
      <c r="K28" s="5"/>
    </row>
    <row r="29" spans="1:11" x14ac:dyDescent="0.25">
      <c r="A29" s="27"/>
      <c r="B29" s="29" t="s">
        <v>20</v>
      </c>
      <c r="C29" s="30"/>
      <c r="D29" s="4"/>
      <c r="E29" s="6">
        <f>SUM(E18:E28)</f>
        <v>398</v>
      </c>
      <c r="F29" s="6">
        <f t="shared" ref="F29:H29" si="5">SUM(F18:F28)</f>
        <v>176</v>
      </c>
      <c r="G29" s="6"/>
      <c r="H29" s="9">
        <f t="shared" si="5"/>
        <v>28821.1</v>
      </c>
      <c r="I29" s="23"/>
      <c r="J29" s="5"/>
      <c r="K29" s="5"/>
    </row>
    <row r="30" spans="1:11" x14ac:dyDescent="0.25">
      <c r="A30" s="27"/>
      <c r="B30" s="34" t="s">
        <v>34</v>
      </c>
      <c r="C30" s="7" t="s">
        <v>17</v>
      </c>
      <c r="D30" s="4" t="s">
        <v>18</v>
      </c>
      <c r="E30" s="4">
        <v>23</v>
      </c>
      <c r="F30" s="4"/>
      <c r="G30" s="8">
        <v>82</v>
      </c>
      <c r="H30" s="8">
        <f>G30*E30</f>
        <v>1886</v>
      </c>
      <c r="I30" s="23"/>
      <c r="J30" s="5"/>
      <c r="K30" s="5"/>
    </row>
    <row r="31" spans="1:11" x14ac:dyDescent="0.25">
      <c r="A31" s="27"/>
      <c r="B31" s="35"/>
      <c r="C31" s="7" t="s">
        <v>17</v>
      </c>
      <c r="D31" s="4" t="s">
        <v>11</v>
      </c>
      <c r="E31" s="4">
        <v>78</v>
      </c>
      <c r="F31" s="4"/>
      <c r="G31" s="8">
        <v>66</v>
      </c>
      <c r="H31" s="8">
        <f>E31*G31</f>
        <v>5148</v>
      </c>
      <c r="I31" s="23"/>
      <c r="J31" s="5"/>
      <c r="K31" s="5"/>
    </row>
    <row r="32" spans="1:11" x14ac:dyDescent="0.25">
      <c r="A32" s="27"/>
      <c r="B32" s="35"/>
      <c r="C32" s="7" t="s">
        <v>17</v>
      </c>
      <c r="D32" s="4" t="s">
        <v>23</v>
      </c>
      <c r="E32" s="4">
        <v>10</v>
      </c>
      <c r="F32" s="4"/>
      <c r="G32" s="8">
        <v>47</v>
      </c>
      <c r="H32" s="8">
        <f>E32*G32</f>
        <v>470</v>
      </c>
      <c r="I32" s="23"/>
      <c r="J32" s="5"/>
      <c r="K32" s="5"/>
    </row>
    <row r="33" spans="1:11" x14ac:dyDescent="0.25">
      <c r="A33" s="27"/>
      <c r="B33" s="35"/>
      <c r="C33" s="7" t="s">
        <v>17</v>
      </c>
      <c r="D33" s="4" t="s">
        <v>28</v>
      </c>
      <c r="E33" s="4">
        <v>10</v>
      </c>
      <c r="F33" s="4"/>
      <c r="G33" s="8">
        <v>57</v>
      </c>
      <c r="H33" s="8">
        <f>E33*G33</f>
        <v>570</v>
      </c>
      <c r="I33" s="23"/>
      <c r="J33" s="5"/>
      <c r="K33" s="5"/>
    </row>
    <row r="34" spans="1:11" x14ac:dyDescent="0.25">
      <c r="A34" s="27"/>
      <c r="B34" s="35"/>
      <c r="C34" s="7" t="s">
        <v>17</v>
      </c>
      <c r="D34" s="4" t="s">
        <v>12</v>
      </c>
      <c r="E34" s="4">
        <v>12</v>
      </c>
      <c r="F34" s="4">
        <v>18</v>
      </c>
      <c r="G34" s="8">
        <v>27.95</v>
      </c>
      <c r="H34" s="8">
        <f t="shared" ref="H34:H35" si="6">F34*G34</f>
        <v>503.09999999999997</v>
      </c>
      <c r="I34" s="23"/>
      <c r="J34" s="5"/>
      <c r="K34" s="5"/>
    </row>
    <row r="35" spans="1:11" x14ac:dyDescent="0.25">
      <c r="A35" s="27"/>
      <c r="B35" s="35"/>
      <c r="C35" s="7" t="s">
        <v>17</v>
      </c>
      <c r="D35" s="4" t="s">
        <v>14</v>
      </c>
      <c r="E35" s="4">
        <v>27</v>
      </c>
      <c r="F35" s="4">
        <v>42</v>
      </c>
      <c r="G35" s="8">
        <v>27.95</v>
      </c>
      <c r="H35" s="8">
        <f t="shared" si="6"/>
        <v>1173.8999999999999</v>
      </c>
      <c r="I35" s="23"/>
      <c r="J35" s="5"/>
      <c r="K35" s="5"/>
    </row>
    <row r="36" spans="1:11" x14ac:dyDescent="0.25">
      <c r="A36" s="27"/>
      <c r="B36" s="35"/>
      <c r="C36" s="7" t="s">
        <v>27</v>
      </c>
      <c r="D36" s="4" t="s">
        <v>11</v>
      </c>
      <c r="E36" s="4">
        <v>2</v>
      </c>
      <c r="F36" s="4"/>
      <c r="G36" s="8">
        <v>61</v>
      </c>
      <c r="H36" s="8">
        <f>E36*G36</f>
        <v>122</v>
      </c>
      <c r="I36" s="23"/>
      <c r="J36" s="5"/>
      <c r="K36" s="5"/>
    </row>
    <row r="37" spans="1:11" x14ac:dyDescent="0.25">
      <c r="A37" s="27"/>
      <c r="B37" s="35"/>
      <c r="C37" s="7" t="s">
        <v>27</v>
      </c>
      <c r="D37" s="4" t="s">
        <v>12</v>
      </c>
      <c r="E37" s="4">
        <v>1</v>
      </c>
      <c r="F37" s="4">
        <v>2</v>
      </c>
      <c r="G37" s="8">
        <v>27.95</v>
      </c>
      <c r="H37" s="8">
        <f t="shared" ref="H37:H38" si="7">F37*G37</f>
        <v>55.9</v>
      </c>
      <c r="I37" s="23"/>
      <c r="J37" s="5"/>
      <c r="K37" s="5"/>
    </row>
    <row r="38" spans="1:11" x14ac:dyDescent="0.25">
      <c r="A38" s="27"/>
      <c r="B38" s="35"/>
      <c r="C38" s="7" t="s">
        <v>27</v>
      </c>
      <c r="D38" s="4" t="s">
        <v>14</v>
      </c>
      <c r="E38" s="4">
        <v>1</v>
      </c>
      <c r="F38" s="4">
        <v>2</v>
      </c>
      <c r="G38" s="8">
        <v>27.95</v>
      </c>
      <c r="H38" s="8">
        <f t="shared" si="7"/>
        <v>55.9</v>
      </c>
      <c r="I38" s="23"/>
      <c r="J38" s="5"/>
      <c r="K38" s="5"/>
    </row>
    <row r="39" spans="1:11" x14ac:dyDescent="0.25">
      <c r="A39" s="27"/>
      <c r="B39" s="36"/>
      <c r="C39" s="7" t="s">
        <v>19</v>
      </c>
      <c r="D39" s="4" t="s">
        <v>14</v>
      </c>
      <c r="E39" s="4">
        <v>2</v>
      </c>
      <c r="F39" s="4">
        <v>3</v>
      </c>
      <c r="G39" s="8">
        <v>41.4</v>
      </c>
      <c r="H39" s="8">
        <f>F39*G39</f>
        <v>124.19999999999999</v>
      </c>
      <c r="I39" s="23"/>
      <c r="J39" s="5"/>
      <c r="K39" s="5"/>
    </row>
    <row r="40" spans="1:11" x14ac:dyDescent="0.25">
      <c r="A40" s="27"/>
      <c r="B40" s="29" t="s">
        <v>20</v>
      </c>
      <c r="C40" s="30"/>
      <c r="D40" s="4"/>
      <c r="E40" s="6">
        <f>SUM(E30:E39)</f>
        <v>166</v>
      </c>
      <c r="F40" s="6">
        <f t="shared" ref="F40:H40" si="8">SUM(F30:F39)</f>
        <v>67</v>
      </c>
      <c r="G40" s="6"/>
      <c r="H40" s="9">
        <f t="shared" si="8"/>
        <v>10109</v>
      </c>
      <c r="I40" s="23"/>
      <c r="J40" s="5"/>
      <c r="K40" s="5"/>
    </row>
    <row r="41" spans="1:11" x14ac:dyDescent="0.25">
      <c r="A41" s="27"/>
      <c r="B41" s="34" t="s">
        <v>35</v>
      </c>
      <c r="C41" s="7" t="s">
        <v>21</v>
      </c>
      <c r="D41" s="4" t="s">
        <v>18</v>
      </c>
      <c r="E41" s="4">
        <v>3</v>
      </c>
      <c r="F41" s="4"/>
      <c r="G41" s="8">
        <v>152</v>
      </c>
      <c r="H41" s="8">
        <f>G41*E41</f>
        <v>456</v>
      </c>
      <c r="I41" s="23"/>
      <c r="J41" s="5"/>
      <c r="K41" s="5"/>
    </row>
    <row r="42" spans="1:11" x14ac:dyDescent="0.25">
      <c r="A42" s="27"/>
      <c r="B42" s="35"/>
      <c r="C42" s="7" t="s">
        <v>21</v>
      </c>
      <c r="D42" s="4" t="s">
        <v>11</v>
      </c>
      <c r="E42" s="4">
        <v>30</v>
      </c>
      <c r="F42" s="4"/>
      <c r="G42" s="8">
        <v>97</v>
      </c>
      <c r="H42" s="8">
        <f>E42*G42</f>
        <v>2910</v>
      </c>
      <c r="I42" s="23"/>
      <c r="J42" s="5"/>
      <c r="K42" s="5"/>
    </row>
    <row r="43" spans="1:11" x14ac:dyDescent="0.25">
      <c r="A43" s="27"/>
      <c r="B43" s="35"/>
      <c r="C43" s="7" t="s">
        <v>21</v>
      </c>
      <c r="D43" s="4" t="s">
        <v>12</v>
      </c>
      <c r="E43" s="4">
        <v>11</v>
      </c>
      <c r="F43" s="4">
        <v>18</v>
      </c>
      <c r="G43" s="8">
        <v>41.4</v>
      </c>
      <c r="H43" s="8">
        <f t="shared" ref="H43:H44" si="9">F43*G43</f>
        <v>745.19999999999993</v>
      </c>
      <c r="I43" s="23"/>
      <c r="J43" s="5"/>
      <c r="K43" s="5"/>
    </row>
    <row r="44" spans="1:11" x14ac:dyDescent="0.25">
      <c r="A44" s="27"/>
      <c r="B44" s="35"/>
      <c r="C44" s="7" t="s">
        <v>21</v>
      </c>
      <c r="D44" s="4" t="s">
        <v>14</v>
      </c>
      <c r="E44" s="4">
        <v>20</v>
      </c>
      <c r="F44" s="4">
        <v>33</v>
      </c>
      <c r="G44" s="8">
        <v>41.4</v>
      </c>
      <c r="H44" s="8">
        <f t="shared" si="9"/>
        <v>1366.2</v>
      </c>
      <c r="I44" s="23"/>
      <c r="J44" s="5"/>
      <c r="K44" s="5"/>
    </row>
    <row r="45" spans="1:11" x14ac:dyDescent="0.25">
      <c r="A45" s="27"/>
      <c r="B45" s="35"/>
      <c r="C45" s="7" t="s">
        <v>21</v>
      </c>
      <c r="D45" s="4" t="s">
        <v>15</v>
      </c>
      <c r="E45" s="4">
        <v>13</v>
      </c>
      <c r="F45" s="4">
        <v>24</v>
      </c>
      <c r="G45" s="8">
        <v>42.9</v>
      </c>
      <c r="H45" s="8">
        <f>F45*G45</f>
        <v>1029.5999999999999</v>
      </c>
      <c r="I45" s="23"/>
      <c r="J45" s="5"/>
      <c r="K45" s="5"/>
    </row>
    <row r="46" spans="1:11" x14ac:dyDescent="0.25">
      <c r="A46" s="27"/>
      <c r="B46" s="35"/>
      <c r="C46" s="7" t="s">
        <v>10</v>
      </c>
      <c r="D46" s="4" t="s">
        <v>11</v>
      </c>
      <c r="E46" s="4">
        <v>8</v>
      </c>
      <c r="F46" s="4"/>
      <c r="G46" s="8">
        <v>83</v>
      </c>
      <c r="H46" s="8">
        <f>E46*G46</f>
        <v>664</v>
      </c>
      <c r="I46" s="23"/>
      <c r="J46" s="5"/>
      <c r="K46" s="5"/>
    </row>
    <row r="47" spans="1:11" x14ac:dyDescent="0.25">
      <c r="A47" s="27"/>
      <c r="B47" s="35"/>
      <c r="C47" s="7" t="s">
        <v>10</v>
      </c>
      <c r="D47" s="4" t="s">
        <v>12</v>
      </c>
      <c r="E47" s="4">
        <v>3</v>
      </c>
      <c r="F47" s="4">
        <v>5</v>
      </c>
      <c r="G47" s="8">
        <v>41.4</v>
      </c>
      <c r="H47" s="8">
        <f t="shared" ref="H47:H48" si="10">F47*G47</f>
        <v>207</v>
      </c>
      <c r="I47" s="23"/>
      <c r="J47" s="5"/>
      <c r="K47" s="5"/>
    </row>
    <row r="48" spans="1:11" x14ac:dyDescent="0.25">
      <c r="A48" s="27"/>
      <c r="B48" s="35"/>
      <c r="C48" s="7" t="s">
        <v>10</v>
      </c>
      <c r="D48" s="4" t="s">
        <v>14</v>
      </c>
      <c r="E48" s="4">
        <v>12</v>
      </c>
      <c r="F48" s="4">
        <v>20</v>
      </c>
      <c r="G48" s="8">
        <v>41.4</v>
      </c>
      <c r="H48" s="8">
        <f t="shared" si="10"/>
        <v>828</v>
      </c>
      <c r="I48" s="23"/>
      <c r="J48" s="5"/>
      <c r="K48" s="5"/>
    </row>
    <row r="49" spans="1:11" x14ac:dyDescent="0.25">
      <c r="A49" s="27"/>
      <c r="B49" s="35"/>
      <c r="C49" s="7" t="s">
        <v>10</v>
      </c>
      <c r="D49" s="4" t="s">
        <v>15</v>
      </c>
      <c r="E49" s="4">
        <v>12</v>
      </c>
      <c r="F49" s="4">
        <v>22</v>
      </c>
      <c r="G49" s="8">
        <v>42.9</v>
      </c>
      <c r="H49" s="8">
        <f>F49*G49</f>
        <v>943.8</v>
      </c>
      <c r="I49" s="23"/>
      <c r="J49" s="5"/>
      <c r="K49" s="5"/>
    </row>
    <row r="50" spans="1:11" x14ac:dyDescent="0.25">
      <c r="A50" s="27"/>
      <c r="B50" s="35"/>
      <c r="C50" s="7" t="s">
        <v>31</v>
      </c>
      <c r="D50" s="4" t="s">
        <v>14</v>
      </c>
      <c r="E50" s="4">
        <v>4</v>
      </c>
      <c r="F50" s="4">
        <v>7</v>
      </c>
      <c r="G50" s="8">
        <v>41.4</v>
      </c>
      <c r="H50" s="8">
        <f>F50*G50</f>
        <v>289.8</v>
      </c>
      <c r="I50" s="23"/>
      <c r="J50" s="5"/>
      <c r="K50" s="5"/>
    </row>
    <row r="51" spans="1:11" x14ac:dyDescent="0.25">
      <c r="A51" s="27"/>
      <c r="B51" s="35"/>
      <c r="C51" s="7" t="s">
        <v>30</v>
      </c>
      <c r="D51" s="4" t="s">
        <v>14</v>
      </c>
      <c r="E51" s="4">
        <v>14</v>
      </c>
      <c r="F51" s="4">
        <v>23</v>
      </c>
      <c r="G51" s="8">
        <v>27</v>
      </c>
      <c r="H51" s="8">
        <f>F51*G51</f>
        <v>621</v>
      </c>
      <c r="I51" s="23"/>
      <c r="J51" s="5"/>
      <c r="K51" s="5"/>
    </row>
    <row r="52" spans="1:11" x14ac:dyDescent="0.25">
      <c r="A52" s="27"/>
      <c r="B52" s="35"/>
      <c r="C52" s="7" t="s">
        <v>29</v>
      </c>
      <c r="D52" s="4" t="s">
        <v>18</v>
      </c>
      <c r="E52" s="4">
        <v>3</v>
      </c>
      <c r="F52" s="4"/>
      <c r="G52" s="8">
        <v>83</v>
      </c>
      <c r="H52" s="8">
        <f>G52*E52</f>
        <v>249</v>
      </c>
      <c r="I52" s="23"/>
      <c r="J52" s="5"/>
      <c r="K52" s="5"/>
    </row>
    <row r="53" spans="1:11" x14ac:dyDescent="0.25">
      <c r="A53" s="27"/>
      <c r="B53" s="35"/>
      <c r="C53" s="7" t="s">
        <v>29</v>
      </c>
      <c r="D53" s="4" t="s">
        <v>11</v>
      </c>
      <c r="E53" s="4">
        <v>3</v>
      </c>
      <c r="F53" s="4"/>
      <c r="G53" s="8">
        <v>83</v>
      </c>
      <c r="H53" s="8">
        <f>E53*G53</f>
        <v>249</v>
      </c>
      <c r="I53" s="23"/>
      <c r="J53" s="5"/>
      <c r="K53" s="5"/>
    </row>
    <row r="54" spans="1:11" x14ac:dyDescent="0.25">
      <c r="A54" s="27"/>
      <c r="B54" s="35"/>
      <c r="C54" s="7" t="s">
        <v>29</v>
      </c>
      <c r="D54" s="4" t="s">
        <v>12</v>
      </c>
      <c r="E54" s="4">
        <v>1</v>
      </c>
      <c r="F54" s="4">
        <v>2</v>
      </c>
      <c r="G54" s="8">
        <v>41.4</v>
      </c>
      <c r="H54" s="8">
        <f t="shared" ref="H54:H55" si="11">F54*G54</f>
        <v>82.8</v>
      </c>
      <c r="I54" s="23"/>
      <c r="J54" s="5"/>
      <c r="K54" s="5"/>
    </row>
    <row r="55" spans="1:11" x14ac:dyDescent="0.25">
      <c r="A55" s="27"/>
      <c r="B55" s="35"/>
      <c r="C55" s="7" t="s">
        <v>29</v>
      </c>
      <c r="D55" s="4" t="s">
        <v>14</v>
      </c>
      <c r="E55" s="4">
        <v>11</v>
      </c>
      <c r="F55" s="4">
        <v>18</v>
      </c>
      <c r="G55" s="8">
        <v>41.4</v>
      </c>
      <c r="H55" s="8">
        <f t="shared" si="11"/>
        <v>745.19999999999993</v>
      </c>
      <c r="I55" s="23"/>
      <c r="J55" s="5"/>
      <c r="K55" s="5"/>
    </row>
    <row r="56" spans="1:11" x14ac:dyDescent="0.25">
      <c r="A56" s="27"/>
      <c r="B56" s="35"/>
      <c r="C56" s="7" t="s">
        <v>29</v>
      </c>
      <c r="D56" s="4" t="s">
        <v>15</v>
      </c>
      <c r="E56" s="4">
        <v>11</v>
      </c>
      <c r="F56" s="4">
        <v>20</v>
      </c>
      <c r="G56" s="8">
        <v>42.9</v>
      </c>
      <c r="H56" s="8">
        <f>F56*G56</f>
        <v>858</v>
      </c>
      <c r="I56" s="23"/>
      <c r="J56" s="5"/>
      <c r="K56" s="5"/>
    </row>
    <row r="57" spans="1:11" x14ac:dyDescent="0.25">
      <c r="A57" s="27"/>
      <c r="B57" s="35"/>
      <c r="C57" s="7" t="s">
        <v>16</v>
      </c>
      <c r="D57" s="4" t="s">
        <v>11</v>
      </c>
      <c r="E57" s="4">
        <v>1</v>
      </c>
      <c r="F57" s="4"/>
      <c r="G57" s="8">
        <v>83</v>
      </c>
      <c r="H57" s="8">
        <f>E57*G57</f>
        <v>83</v>
      </c>
      <c r="I57" s="23"/>
      <c r="J57" s="5"/>
      <c r="K57" s="5"/>
    </row>
    <row r="58" spans="1:11" x14ac:dyDescent="0.25">
      <c r="A58" s="27"/>
      <c r="B58" s="35"/>
      <c r="C58" s="7" t="s">
        <v>16</v>
      </c>
      <c r="D58" s="4" t="s">
        <v>14</v>
      </c>
      <c r="E58" s="4">
        <v>6</v>
      </c>
      <c r="F58" s="4">
        <v>10</v>
      </c>
      <c r="G58" s="8">
        <v>41.4</v>
      </c>
      <c r="H58" s="8">
        <f>F58*G58</f>
        <v>414</v>
      </c>
      <c r="I58" s="23"/>
      <c r="J58" s="5"/>
      <c r="K58" s="5"/>
    </row>
    <row r="59" spans="1:11" x14ac:dyDescent="0.25">
      <c r="A59" s="27"/>
      <c r="B59" s="35"/>
      <c r="C59" s="7" t="s">
        <v>16</v>
      </c>
      <c r="D59" s="4" t="s">
        <v>15</v>
      </c>
      <c r="E59" s="4">
        <v>6</v>
      </c>
      <c r="F59" s="4">
        <v>11</v>
      </c>
      <c r="G59" s="8">
        <v>42.9</v>
      </c>
      <c r="H59" s="8">
        <f>F59*G59</f>
        <v>471.9</v>
      </c>
      <c r="I59" s="23"/>
      <c r="J59" s="5"/>
      <c r="K59" s="5"/>
    </row>
    <row r="60" spans="1:11" x14ac:dyDescent="0.25">
      <c r="A60" s="27"/>
      <c r="B60" s="35"/>
      <c r="C60" s="7" t="s">
        <v>19</v>
      </c>
      <c r="D60" s="4" t="s">
        <v>14</v>
      </c>
      <c r="E60" s="4">
        <v>5</v>
      </c>
      <c r="F60" s="4">
        <v>8</v>
      </c>
      <c r="G60" s="8">
        <v>41.4</v>
      </c>
      <c r="H60" s="8">
        <f>F60*G60</f>
        <v>331.2</v>
      </c>
      <c r="I60" s="23"/>
      <c r="J60" s="5"/>
      <c r="K60" s="5"/>
    </row>
    <row r="61" spans="1:11" x14ac:dyDescent="0.25">
      <c r="A61" s="27"/>
      <c r="B61" s="36"/>
      <c r="C61" s="7" t="s">
        <v>22</v>
      </c>
      <c r="D61" s="4" t="s">
        <v>18</v>
      </c>
      <c r="E61" s="4">
        <v>3</v>
      </c>
      <c r="F61" s="4"/>
      <c r="G61" s="8">
        <v>82</v>
      </c>
      <c r="H61" s="8">
        <f>G61*E61</f>
        <v>246</v>
      </c>
      <c r="I61" s="23"/>
      <c r="J61" s="5"/>
      <c r="K61" s="5"/>
    </row>
    <row r="62" spans="1:11" x14ac:dyDescent="0.25">
      <c r="A62" s="27"/>
      <c r="B62" s="29" t="s">
        <v>20</v>
      </c>
      <c r="C62" s="30"/>
      <c r="D62" s="4"/>
      <c r="E62" s="6">
        <f>SUM(E41:E61)</f>
        <v>180</v>
      </c>
      <c r="F62" s="6">
        <f t="shared" ref="F62:H62" si="12">SUM(F41:F61)</f>
        <v>221</v>
      </c>
      <c r="G62" s="6"/>
      <c r="H62" s="9">
        <f t="shared" si="12"/>
        <v>13790.699999999999</v>
      </c>
      <c r="I62" s="23"/>
      <c r="J62" s="5"/>
      <c r="K62" s="5"/>
    </row>
    <row r="63" spans="1:11" x14ac:dyDescent="0.25">
      <c r="A63" s="28"/>
      <c r="B63" s="31" t="s">
        <v>25</v>
      </c>
      <c r="C63" s="32"/>
      <c r="D63" s="33"/>
      <c r="E63" s="6">
        <f>SUM(E62,E40,E29,E17)</f>
        <v>1118</v>
      </c>
      <c r="F63" s="6">
        <f t="shared" ref="F63:H63" si="13">SUM(F62,F40,F29,F17)</f>
        <v>626</v>
      </c>
      <c r="G63" s="6"/>
      <c r="H63" s="9">
        <f t="shared" si="13"/>
        <v>76581.45</v>
      </c>
      <c r="I63" s="24"/>
      <c r="J63" s="22"/>
    </row>
    <row r="64" spans="1:11" x14ac:dyDescent="0.25">
      <c r="H64" s="22"/>
      <c r="J64" s="22"/>
    </row>
    <row r="65" spans="8:10" x14ac:dyDescent="0.25">
      <c r="H65" s="22"/>
      <c r="I65" s="22"/>
      <c r="J65" s="22"/>
    </row>
  </sheetData>
  <autoFilter ref="A4:I65" xr:uid="{00000000-0009-0000-0000-000000000000}"/>
  <mergeCells count="14">
    <mergeCell ref="I5:I63"/>
    <mergeCell ref="A1:I1"/>
    <mergeCell ref="A2:I2"/>
    <mergeCell ref="A3:I3"/>
    <mergeCell ref="A5:A63"/>
    <mergeCell ref="B17:C17"/>
    <mergeCell ref="B63:D63"/>
    <mergeCell ref="B5:B16"/>
    <mergeCell ref="B18:B28"/>
    <mergeCell ref="B29:C29"/>
    <mergeCell ref="B30:B39"/>
    <mergeCell ref="B40:C40"/>
    <mergeCell ref="B41:B61"/>
    <mergeCell ref="B62:C62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5"/>
  <sheetViews>
    <sheetView topLeftCell="A49" zoomScale="90" zoomScaleNormal="90" workbookViewId="0">
      <selection activeCell="A5" sqref="A5:A63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6384" width="9.28515625" style="1"/>
  </cols>
  <sheetData>
    <row r="1" spans="1:11" ht="15.75" customHeight="1" x14ac:dyDescent="0.25">
      <c r="A1" s="25" t="s">
        <v>56</v>
      </c>
      <c r="B1" s="25"/>
      <c r="C1" s="25"/>
      <c r="D1" s="25"/>
      <c r="E1" s="25"/>
      <c r="F1" s="25"/>
      <c r="G1" s="25"/>
      <c r="H1" s="25"/>
      <c r="I1" s="25"/>
    </row>
    <row r="2" spans="1:11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11" ht="15.75" customHeight="1" x14ac:dyDescent="0.25">
      <c r="A3" s="26" t="s">
        <v>26</v>
      </c>
      <c r="B3" s="26"/>
      <c r="C3" s="26"/>
      <c r="D3" s="26"/>
      <c r="E3" s="26"/>
      <c r="F3" s="26"/>
      <c r="G3" s="26"/>
      <c r="H3" s="26"/>
      <c r="I3" s="26"/>
    </row>
    <row r="4" spans="1:11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36</v>
      </c>
      <c r="H4" s="2" t="s">
        <v>37</v>
      </c>
      <c r="I4" s="2" t="s">
        <v>9</v>
      </c>
    </row>
    <row r="5" spans="1:11" x14ac:dyDescent="0.25">
      <c r="A5" s="27" t="s">
        <v>58</v>
      </c>
      <c r="B5" s="34" t="s">
        <v>32</v>
      </c>
      <c r="C5" s="7" t="s">
        <v>17</v>
      </c>
      <c r="D5" s="4" t="s">
        <v>18</v>
      </c>
      <c r="E5" s="4">
        <v>55</v>
      </c>
      <c r="F5" s="4"/>
      <c r="G5" s="8"/>
      <c r="H5" s="8">
        <f>G5*E5</f>
        <v>0</v>
      </c>
      <c r="I5" s="23">
        <f>H63*0.05</f>
        <v>0</v>
      </c>
      <c r="J5" s="5"/>
      <c r="K5" s="5"/>
    </row>
    <row r="6" spans="1:11" x14ac:dyDescent="0.25">
      <c r="A6" s="27"/>
      <c r="B6" s="35"/>
      <c r="C6" s="7" t="s">
        <v>17</v>
      </c>
      <c r="D6" s="4" t="s">
        <v>11</v>
      </c>
      <c r="E6" s="4">
        <v>174</v>
      </c>
      <c r="F6" s="4"/>
      <c r="G6" s="8"/>
      <c r="H6" s="8">
        <f>E6*G6</f>
        <v>0</v>
      </c>
      <c r="I6" s="23"/>
      <c r="J6" s="5"/>
      <c r="K6" s="5"/>
    </row>
    <row r="7" spans="1:11" x14ac:dyDescent="0.25">
      <c r="A7" s="27"/>
      <c r="B7" s="35"/>
      <c r="C7" s="7" t="s">
        <v>17</v>
      </c>
      <c r="D7" s="4" t="s">
        <v>23</v>
      </c>
      <c r="E7" s="4">
        <v>15</v>
      </c>
      <c r="F7" s="4"/>
      <c r="G7" s="8"/>
      <c r="H7" s="8">
        <f>E7*G7</f>
        <v>0</v>
      </c>
      <c r="I7" s="23"/>
      <c r="J7" s="5"/>
      <c r="K7" s="5"/>
    </row>
    <row r="8" spans="1:11" x14ac:dyDescent="0.25">
      <c r="A8" s="27"/>
      <c r="B8" s="35"/>
      <c r="C8" s="7" t="s">
        <v>17</v>
      </c>
      <c r="D8" s="4" t="s">
        <v>28</v>
      </c>
      <c r="E8" s="4">
        <v>30</v>
      </c>
      <c r="F8" s="4"/>
      <c r="G8" s="8"/>
      <c r="H8" s="8">
        <f>E8*G8</f>
        <v>0</v>
      </c>
      <c r="I8" s="23"/>
      <c r="J8" s="5"/>
      <c r="K8" s="5"/>
    </row>
    <row r="9" spans="1:11" x14ac:dyDescent="0.25">
      <c r="A9" s="27"/>
      <c r="B9" s="35"/>
      <c r="C9" s="7" t="s">
        <v>17</v>
      </c>
      <c r="D9" s="4" t="s">
        <v>12</v>
      </c>
      <c r="E9" s="4">
        <v>49</v>
      </c>
      <c r="F9" s="4">
        <v>75</v>
      </c>
      <c r="G9" s="8"/>
      <c r="H9" s="8">
        <f t="shared" ref="H9:H11" si="0">F9*G9</f>
        <v>0</v>
      </c>
      <c r="I9" s="23"/>
      <c r="J9" s="5"/>
      <c r="K9" s="5"/>
    </row>
    <row r="10" spans="1:11" x14ac:dyDescent="0.25">
      <c r="A10" s="27"/>
      <c r="B10" s="35"/>
      <c r="C10" s="7" t="s">
        <v>17</v>
      </c>
      <c r="D10" s="4" t="s">
        <v>13</v>
      </c>
      <c r="E10" s="4">
        <v>1</v>
      </c>
      <c r="F10" s="4">
        <v>2</v>
      </c>
      <c r="G10" s="8"/>
      <c r="H10" s="8">
        <f t="shared" si="0"/>
        <v>0</v>
      </c>
      <c r="I10" s="23"/>
      <c r="J10" s="5"/>
      <c r="K10" s="5"/>
    </row>
    <row r="11" spans="1:11" x14ac:dyDescent="0.25">
      <c r="A11" s="27"/>
      <c r="B11" s="35"/>
      <c r="C11" s="7" t="s">
        <v>17</v>
      </c>
      <c r="D11" s="4" t="s">
        <v>14</v>
      </c>
      <c r="E11" s="4">
        <v>13</v>
      </c>
      <c r="F11" s="4">
        <v>20</v>
      </c>
      <c r="G11" s="8"/>
      <c r="H11" s="8">
        <f t="shared" si="0"/>
        <v>0</v>
      </c>
      <c r="I11" s="23"/>
      <c r="J11" s="5"/>
      <c r="K11" s="5"/>
    </row>
    <row r="12" spans="1:11" x14ac:dyDescent="0.25">
      <c r="A12" s="27"/>
      <c r="B12" s="35"/>
      <c r="C12" s="7" t="s">
        <v>10</v>
      </c>
      <c r="D12" s="4" t="s">
        <v>14</v>
      </c>
      <c r="E12" s="4">
        <v>8</v>
      </c>
      <c r="F12" s="4">
        <v>13</v>
      </c>
      <c r="G12" s="8"/>
      <c r="H12" s="8">
        <f>F12*G12</f>
        <v>0</v>
      </c>
      <c r="I12" s="23"/>
      <c r="J12" s="5"/>
      <c r="K12" s="5"/>
    </row>
    <row r="13" spans="1:11" x14ac:dyDescent="0.25">
      <c r="A13" s="27"/>
      <c r="B13" s="35"/>
      <c r="C13" s="7" t="s">
        <v>10</v>
      </c>
      <c r="D13" s="4" t="s">
        <v>15</v>
      </c>
      <c r="E13" s="4">
        <v>8</v>
      </c>
      <c r="F13" s="4">
        <v>15</v>
      </c>
      <c r="G13" s="8"/>
      <c r="H13" s="8">
        <f>F13*G13</f>
        <v>0</v>
      </c>
      <c r="I13" s="23"/>
      <c r="J13" s="5"/>
      <c r="K13" s="5"/>
    </row>
    <row r="14" spans="1:11" x14ac:dyDescent="0.25">
      <c r="A14" s="27"/>
      <c r="B14" s="35"/>
      <c r="C14" s="7" t="s">
        <v>31</v>
      </c>
      <c r="D14" s="4" t="s">
        <v>12</v>
      </c>
      <c r="E14" s="4">
        <v>1</v>
      </c>
      <c r="F14" s="4">
        <v>2</v>
      </c>
      <c r="G14" s="8"/>
      <c r="H14" s="8">
        <f t="shared" ref="H14:H15" si="1">F14*G14</f>
        <v>0</v>
      </c>
      <c r="I14" s="23"/>
      <c r="J14" s="5"/>
      <c r="K14" s="5"/>
    </row>
    <row r="15" spans="1:11" x14ac:dyDescent="0.25">
      <c r="A15" s="27"/>
      <c r="B15" s="35"/>
      <c r="C15" s="7" t="s">
        <v>31</v>
      </c>
      <c r="D15" s="4" t="s">
        <v>14</v>
      </c>
      <c r="E15" s="4">
        <v>10</v>
      </c>
      <c r="F15" s="4">
        <v>17</v>
      </c>
      <c r="G15" s="8"/>
      <c r="H15" s="8">
        <f t="shared" si="1"/>
        <v>0</v>
      </c>
      <c r="I15" s="23"/>
      <c r="J15" s="5"/>
      <c r="K15" s="5"/>
    </row>
    <row r="16" spans="1:11" x14ac:dyDescent="0.25">
      <c r="A16" s="27"/>
      <c r="B16" s="36"/>
      <c r="C16" s="7" t="s">
        <v>31</v>
      </c>
      <c r="D16" s="4" t="s">
        <v>15</v>
      </c>
      <c r="E16" s="4">
        <v>10</v>
      </c>
      <c r="F16" s="4">
        <v>18</v>
      </c>
      <c r="G16" s="8"/>
      <c r="H16" s="8">
        <f>F16*G16</f>
        <v>0</v>
      </c>
      <c r="I16" s="23"/>
      <c r="J16" s="5"/>
      <c r="K16" s="5"/>
    </row>
    <row r="17" spans="1:11" x14ac:dyDescent="0.25">
      <c r="A17" s="27"/>
      <c r="B17" s="29" t="s">
        <v>20</v>
      </c>
      <c r="C17" s="30"/>
      <c r="D17" s="4"/>
      <c r="E17" s="6">
        <f>SUM(E5:E16)</f>
        <v>374</v>
      </c>
      <c r="F17" s="6">
        <f t="shared" ref="F17:H17" si="2">SUM(F5:F16)</f>
        <v>162</v>
      </c>
      <c r="G17" s="6"/>
      <c r="H17" s="9">
        <f t="shared" si="2"/>
        <v>0</v>
      </c>
      <c r="I17" s="23"/>
      <c r="J17" s="5"/>
      <c r="K17" s="5"/>
    </row>
    <row r="18" spans="1:11" x14ac:dyDescent="0.25">
      <c r="A18" s="27"/>
      <c r="B18" s="34" t="s">
        <v>33</v>
      </c>
      <c r="C18" s="7" t="s">
        <v>17</v>
      </c>
      <c r="D18" s="4" t="s">
        <v>24</v>
      </c>
      <c r="E18" s="4">
        <v>65</v>
      </c>
      <c r="F18" s="4"/>
      <c r="G18" s="8"/>
      <c r="H18" s="8">
        <f>G18*E18</f>
        <v>0</v>
      </c>
      <c r="I18" s="23"/>
      <c r="J18" s="5"/>
      <c r="K18" s="5"/>
    </row>
    <row r="19" spans="1:11" x14ac:dyDescent="0.25">
      <c r="A19" s="27"/>
      <c r="B19" s="35"/>
      <c r="C19" s="7" t="s">
        <v>17</v>
      </c>
      <c r="D19" s="4" t="s">
        <v>18</v>
      </c>
      <c r="E19" s="4">
        <v>178</v>
      </c>
      <c r="F19" s="4"/>
      <c r="G19" s="8"/>
      <c r="H19" s="8">
        <f>G19*E19</f>
        <v>0</v>
      </c>
      <c r="I19" s="23"/>
      <c r="J19" s="5"/>
      <c r="K19" s="5"/>
    </row>
    <row r="20" spans="1:11" x14ac:dyDescent="0.25">
      <c r="A20" s="27"/>
      <c r="B20" s="35"/>
      <c r="C20" s="7" t="s">
        <v>17</v>
      </c>
      <c r="D20" s="4" t="s">
        <v>11</v>
      </c>
      <c r="E20" s="4">
        <v>20</v>
      </c>
      <c r="F20" s="4"/>
      <c r="G20" s="8"/>
      <c r="H20" s="8">
        <f>E20*G20</f>
        <v>0</v>
      </c>
      <c r="I20" s="23"/>
      <c r="J20" s="5"/>
      <c r="K20" s="5"/>
    </row>
    <row r="21" spans="1:11" x14ac:dyDescent="0.25">
      <c r="A21" s="27"/>
      <c r="B21" s="35"/>
      <c r="C21" s="7" t="s">
        <v>17</v>
      </c>
      <c r="D21" s="4" t="s">
        <v>23</v>
      </c>
      <c r="E21" s="4">
        <v>15</v>
      </c>
      <c r="F21" s="4"/>
      <c r="G21" s="8"/>
      <c r="H21" s="8">
        <f>E21*G21</f>
        <v>0</v>
      </c>
      <c r="I21" s="23"/>
      <c r="J21" s="5"/>
      <c r="K21" s="5"/>
    </row>
    <row r="22" spans="1:11" x14ac:dyDescent="0.25">
      <c r="A22" s="27"/>
      <c r="B22" s="35"/>
      <c r="C22" s="7" t="s">
        <v>17</v>
      </c>
      <c r="D22" s="4" t="s">
        <v>12</v>
      </c>
      <c r="E22" s="4">
        <v>55</v>
      </c>
      <c r="F22" s="4">
        <v>85</v>
      </c>
      <c r="G22" s="8"/>
      <c r="H22" s="8">
        <f t="shared" ref="H22:H23" si="3">F22*G22</f>
        <v>0</v>
      </c>
      <c r="I22" s="23"/>
      <c r="J22" s="5"/>
      <c r="K22" s="5"/>
    </row>
    <row r="23" spans="1:11" x14ac:dyDescent="0.25">
      <c r="A23" s="27"/>
      <c r="B23" s="35"/>
      <c r="C23" s="7" t="s">
        <v>17</v>
      </c>
      <c r="D23" s="4" t="s">
        <v>14</v>
      </c>
      <c r="E23" s="4">
        <v>45</v>
      </c>
      <c r="F23" s="4">
        <v>75</v>
      </c>
      <c r="G23" s="8"/>
      <c r="H23" s="8">
        <f t="shared" si="3"/>
        <v>0</v>
      </c>
      <c r="I23" s="23"/>
      <c r="J23" s="5"/>
      <c r="K23" s="5"/>
    </row>
    <row r="24" spans="1:11" x14ac:dyDescent="0.25">
      <c r="A24" s="27"/>
      <c r="B24" s="35"/>
      <c r="C24" s="7" t="s">
        <v>27</v>
      </c>
      <c r="D24" s="4" t="s">
        <v>18</v>
      </c>
      <c r="E24" s="4">
        <v>1</v>
      </c>
      <c r="F24" s="4"/>
      <c r="G24" s="8"/>
      <c r="H24" s="8">
        <f>G24*E24</f>
        <v>0</v>
      </c>
      <c r="I24" s="23"/>
      <c r="J24" s="5"/>
      <c r="K24" s="5"/>
    </row>
    <row r="25" spans="1:11" x14ac:dyDescent="0.25">
      <c r="A25" s="27"/>
      <c r="B25" s="35"/>
      <c r="C25" s="7" t="s">
        <v>27</v>
      </c>
      <c r="D25" s="4" t="s">
        <v>11</v>
      </c>
      <c r="E25" s="4">
        <v>9</v>
      </c>
      <c r="F25" s="4"/>
      <c r="G25" s="8"/>
      <c r="H25" s="8">
        <f>E25*G25</f>
        <v>0</v>
      </c>
      <c r="I25" s="23"/>
      <c r="J25" s="5"/>
      <c r="K25" s="5"/>
    </row>
    <row r="26" spans="1:11" x14ac:dyDescent="0.25">
      <c r="A26" s="27"/>
      <c r="B26" s="35"/>
      <c r="C26" s="7" t="s">
        <v>27</v>
      </c>
      <c r="D26" s="4" t="s">
        <v>12</v>
      </c>
      <c r="E26" s="4">
        <v>6</v>
      </c>
      <c r="F26" s="4">
        <v>9</v>
      </c>
      <c r="G26" s="8"/>
      <c r="H26" s="8">
        <f t="shared" ref="H26:H27" si="4">F26*G26</f>
        <v>0</v>
      </c>
      <c r="I26" s="23"/>
      <c r="J26" s="5"/>
      <c r="K26" s="5"/>
    </row>
    <row r="27" spans="1:11" x14ac:dyDescent="0.25">
      <c r="A27" s="27"/>
      <c r="B27" s="35"/>
      <c r="C27" s="7" t="s">
        <v>27</v>
      </c>
      <c r="D27" s="4" t="s">
        <v>14</v>
      </c>
      <c r="E27" s="4">
        <v>3</v>
      </c>
      <c r="F27" s="4">
        <v>5</v>
      </c>
      <c r="G27" s="8"/>
      <c r="H27" s="8">
        <f t="shared" si="4"/>
        <v>0</v>
      </c>
      <c r="I27" s="23"/>
      <c r="J27" s="5"/>
      <c r="K27" s="5"/>
    </row>
    <row r="28" spans="1:11" x14ac:dyDescent="0.25">
      <c r="A28" s="27"/>
      <c r="B28" s="36"/>
      <c r="C28" s="7" t="s">
        <v>10</v>
      </c>
      <c r="D28" s="4" t="s">
        <v>15</v>
      </c>
      <c r="E28" s="4">
        <v>1</v>
      </c>
      <c r="F28" s="4">
        <v>2</v>
      </c>
      <c r="G28" s="8"/>
      <c r="H28" s="8">
        <f>F28*G28</f>
        <v>0</v>
      </c>
      <c r="I28" s="23"/>
      <c r="J28" s="5"/>
      <c r="K28" s="5"/>
    </row>
    <row r="29" spans="1:11" x14ac:dyDescent="0.25">
      <c r="A29" s="27"/>
      <c r="B29" s="29" t="s">
        <v>20</v>
      </c>
      <c r="C29" s="30"/>
      <c r="D29" s="4"/>
      <c r="E29" s="6">
        <f>SUM(E18:E28)</f>
        <v>398</v>
      </c>
      <c r="F29" s="6">
        <f t="shared" ref="F29:H29" si="5">SUM(F18:F28)</f>
        <v>176</v>
      </c>
      <c r="G29" s="6"/>
      <c r="H29" s="9">
        <f t="shared" si="5"/>
        <v>0</v>
      </c>
      <c r="I29" s="23"/>
      <c r="J29" s="5"/>
      <c r="K29" s="5"/>
    </row>
    <row r="30" spans="1:11" x14ac:dyDescent="0.25">
      <c r="A30" s="27"/>
      <c r="B30" s="34" t="s">
        <v>34</v>
      </c>
      <c r="C30" s="7" t="s">
        <v>17</v>
      </c>
      <c r="D30" s="4" t="s">
        <v>18</v>
      </c>
      <c r="E30" s="4">
        <v>23</v>
      </c>
      <c r="F30" s="4"/>
      <c r="G30" s="8"/>
      <c r="H30" s="8">
        <f>G30*E30</f>
        <v>0</v>
      </c>
      <c r="I30" s="23"/>
      <c r="J30" s="5"/>
      <c r="K30" s="5"/>
    </row>
    <row r="31" spans="1:11" x14ac:dyDescent="0.25">
      <c r="A31" s="27"/>
      <c r="B31" s="35"/>
      <c r="C31" s="7" t="s">
        <v>17</v>
      </c>
      <c r="D31" s="4" t="s">
        <v>11</v>
      </c>
      <c r="E31" s="4">
        <v>78</v>
      </c>
      <c r="F31" s="4"/>
      <c r="G31" s="8"/>
      <c r="H31" s="8">
        <f>E31*G31</f>
        <v>0</v>
      </c>
      <c r="I31" s="23"/>
      <c r="J31" s="5"/>
      <c r="K31" s="5"/>
    </row>
    <row r="32" spans="1:11" x14ac:dyDescent="0.25">
      <c r="A32" s="27"/>
      <c r="B32" s="35"/>
      <c r="C32" s="7" t="s">
        <v>17</v>
      </c>
      <c r="D32" s="4" t="s">
        <v>23</v>
      </c>
      <c r="E32" s="4">
        <v>10</v>
      </c>
      <c r="F32" s="4"/>
      <c r="G32" s="8"/>
      <c r="H32" s="8">
        <f>E32*G32</f>
        <v>0</v>
      </c>
      <c r="I32" s="23"/>
      <c r="J32" s="5"/>
      <c r="K32" s="5"/>
    </row>
    <row r="33" spans="1:11" x14ac:dyDescent="0.25">
      <c r="A33" s="27"/>
      <c r="B33" s="35"/>
      <c r="C33" s="7" t="s">
        <v>17</v>
      </c>
      <c r="D33" s="4" t="s">
        <v>28</v>
      </c>
      <c r="E33" s="4">
        <v>10</v>
      </c>
      <c r="F33" s="4"/>
      <c r="G33" s="8"/>
      <c r="H33" s="8">
        <f>E33*G33</f>
        <v>0</v>
      </c>
      <c r="I33" s="23"/>
      <c r="J33" s="5"/>
      <c r="K33" s="5"/>
    </row>
    <row r="34" spans="1:11" x14ac:dyDescent="0.25">
      <c r="A34" s="27"/>
      <c r="B34" s="35"/>
      <c r="C34" s="7" t="s">
        <v>17</v>
      </c>
      <c r="D34" s="4" t="s">
        <v>12</v>
      </c>
      <c r="E34" s="4">
        <v>12</v>
      </c>
      <c r="F34" s="4">
        <v>18</v>
      </c>
      <c r="G34" s="8"/>
      <c r="H34" s="8">
        <f t="shared" ref="H34:H35" si="6">F34*G34</f>
        <v>0</v>
      </c>
      <c r="I34" s="23"/>
      <c r="J34" s="5"/>
      <c r="K34" s="5"/>
    </row>
    <row r="35" spans="1:11" x14ac:dyDescent="0.25">
      <c r="A35" s="27"/>
      <c r="B35" s="35"/>
      <c r="C35" s="7" t="s">
        <v>17</v>
      </c>
      <c r="D35" s="4" t="s">
        <v>14</v>
      </c>
      <c r="E35" s="4">
        <v>27</v>
      </c>
      <c r="F35" s="4">
        <v>42</v>
      </c>
      <c r="G35" s="8"/>
      <c r="H35" s="8">
        <f t="shared" si="6"/>
        <v>0</v>
      </c>
      <c r="I35" s="23"/>
      <c r="J35" s="5"/>
      <c r="K35" s="5"/>
    </row>
    <row r="36" spans="1:11" x14ac:dyDescent="0.25">
      <c r="A36" s="27"/>
      <c r="B36" s="35"/>
      <c r="C36" s="7" t="s">
        <v>27</v>
      </c>
      <c r="D36" s="4" t="s">
        <v>11</v>
      </c>
      <c r="E36" s="4">
        <v>2</v>
      </c>
      <c r="F36" s="4"/>
      <c r="G36" s="8"/>
      <c r="H36" s="8">
        <f>E36*G36</f>
        <v>0</v>
      </c>
      <c r="I36" s="23"/>
      <c r="J36" s="5"/>
      <c r="K36" s="5"/>
    </row>
    <row r="37" spans="1:11" x14ac:dyDescent="0.25">
      <c r="A37" s="27"/>
      <c r="B37" s="35"/>
      <c r="C37" s="7" t="s">
        <v>27</v>
      </c>
      <c r="D37" s="4" t="s">
        <v>12</v>
      </c>
      <c r="E37" s="4">
        <v>1</v>
      </c>
      <c r="F37" s="4">
        <v>2</v>
      </c>
      <c r="G37" s="8"/>
      <c r="H37" s="8">
        <f t="shared" ref="H37:H38" si="7">F37*G37</f>
        <v>0</v>
      </c>
      <c r="I37" s="23"/>
      <c r="J37" s="5"/>
      <c r="K37" s="5"/>
    </row>
    <row r="38" spans="1:11" x14ac:dyDescent="0.25">
      <c r="A38" s="27"/>
      <c r="B38" s="35"/>
      <c r="C38" s="7" t="s">
        <v>27</v>
      </c>
      <c r="D38" s="4" t="s">
        <v>14</v>
      </c>
      <c r="E38" s="4">
        <v>1</v>
      </c>
      <c r="F38" s="4">
        <v>2</v>
      </c>
      <c r="G38" s="8"/>
      <c r="H38" s="8">
        <f t="shared" si="7"/>
        <v>0</v>
      </c>
      <c r="I38" s="23"/>
      <c r="J38" s="5"/>
      <c r="K38" s="5"/>
    </row>
    <row r="39" spans="1:11" x14ac:dyDescent="0.25">
      <c r="A39" s="27"/>
      <c r="B39" s="36"/>
      <c r="C39" s="7" t="s">
        <v>19</v>
      </c>
      <c r="D39" s="4" t="s">
        <v>14</v>
      </c>
      <c r="E39" s="4">
        <v>2</v>
      </c>
      <c r="F39" s="4">
        <v>3</v>
      </c>
      <c r="G39" s="8"/>
      <c r="H39" s="8">
        <f>F39*G39</f>
        <v>0</v>
      </c>
      <c r="I39" s="23"/>
      <c r="J39" s="5"/>
      <c r="K39" s="5"/>
    </row>
    <row r="40" spans="1:11" x14ac:dyDescent="0.25">
      <c r="A40" s="27"/>
      <c r="B40" s="29" t="s">
        <v>20</v>
      </c>
      <c r="C40" s="30"/>
      <c r="D40" s="4"/>
      <c r="E40" s="6">
        <f>SUM(E30:E39)</f>
        <v>166</v>
      </c>
      <c r="F40" s="6">
        <f t="shared" ref="F40:H40" si="8">SUM(F30:F39)</f>
        <v>67</v>
      </c>
      <c r="G40" s="6"/>
      <c r="H40" s="9">
        <f t="shared" si="8"/>
        <v>0</v>
      </c>
      <c r="I40" s="23"/>
      <c r="J40" s="5"/>
      <c r="K40" s="5"/>
    </row>
    <row r="41" spans="1:11" x14ac:dyDescent="0.25">
      <c r="A41" s="27"/>
      <c r="B41" s="34" t="s">
        <v>35</v>
      </c>
      <c r="C41" s="7" t="s">
        <v>21</v>
      </c>
      <c r="D41" s="4" t="s">
        <v>18</v>
      </c>
      <c r="E41" s="4">
        <v>3</v>
      </c>
      <c r="F41" s="4"/>
      <c r="G41" s="8"/>
      <c r="H41" s="8">
        <f>G41*E41</f>
        <v>0</v>
      </c>
      <c r="I41" s="23"/>
      <c r="J41" s="5"/>
      <c r="K41" s="5"/>
    </row>
    <row r="42" spans="1:11" x14ac:dyDescent="0.25">
      <c r="A42" s="27"/>
      <c r="B42" s="35"/>
      <c r="C42" s="7" t="s">
        <v>21</v>
      </c>
      <c r="D42" s="4" t="s">
        <v>11</v>
      </c>
      <c r="E42" s="4">
        <v>30</v>
      </c>
      <c r="F42" s="4"/>
      <c r="G42" s="8"/>
      <c r="H42" s="8">
        <f>E42*G42</f>
        <v>0</v>
      </c>
      <c r="I42" s="23"/>
      <c r="J42" s="5"/>
      <c r="K42" s="5"/>
    </row>
    <row r="43" spans="1:11" x14ac:dyDescent="0.25">
      <c r="A43" s="27"/>
      <c r="B43" s="35"/>
      <c r="C43" s="7" t="s">
        <v>21</v>
      </c>
      <c r="D43" s="4" t="s">
        <v>12</v>
      </c>
      <c r="E43" s="4">
        <v>11</v>
      </c>
      <c r="F43" s="4">
        <v>18</v>
      </c>
      <c r="G43" s="8"/>
      <c r="H43" s="8">
        <f t="shared" ref="H43:H44" si="9">F43*G43</f>
        <v>0</v>
      </c>
      <c r="I43" s="23"/>
      <c r="J43" s="5"/>
      <c r="K43" s="5"/>
    </row>
    <row r="44" spans="1:11" x14ac:dyDescent="0.25">
      <c r="A44" s="27"/>
      <c r="B44" s="35"/>
      <c r="C44" s="7" t="s">
        <v>21</v>
      </c>
      <c r="D44" s="4" t="s">
        <v>14</v>
      </c>
      <c r="E44" s="4">
        <v>20</v>
      </c>
      <c r="F44" s="4">
        <v>33</v>
      </c>
      <c r="G44" s="8"/>
      <c r="H44" s="8">
        <f t="shared" si="9"/>
        <v>0</v>
      </c>
      <c r="I44" s="23"/>
      <c r="J44" s="5"/>
      <c r="K44" s="5"/>
    </row>
    <row r="45" spans="1:11" x14ac:dyDescent="0.25">
      <c r="A45" s="27"/>
      <c r="B45" s="35"/>
      <c r="C45" s="7" t="s">
        <v>21</v>
      </c>
      <c r="D45" s="4" t="s">
        <v>15</v>
      </c>
      <c r="E45" s="4">
        <v>13</v>
      </c>
      <c r="F45" s="4">
        <v>24</v>
      </c>
      <c r="G45" s="8"/>
      <c r="H45" s="8">
        <f>F45*G45</f>
        <v>0</v>
      </c>
      <c r="I45" s="23"/>
      <c r="J45" s="5"/>
      <c r="K45" s="5"/>
    </row>
    <row r="46" spans="1:11" x14ac:dyDescent="0.25">
      <c r="A46" s="27"/>
      <c r="B46" s="35"/>
      <c r="C46" s="7" t="s">
        <v>10</v>
      </c>
      <c r="D46" s="4" t="s">
        <v>11</v>
      </c>
      <c r="E46" s="4">
        <v>8</v>
      </c>
      <c r="F46" s="4"/>
      <c r="G46" s="8"/>
      <c r="H46" s="8">
        <f>E46*G46</f>
        <v>0</v>
      </c>
      <c r="I46" s="23"/>
      <c r="J46" s="5"/>
      <c r="K46" s="5"/>
    </row>
    <row r="47" spans="1:11" x14ac:dyDescent="0.25">
      <c r="A47" s="27"/>
      <c r="B47" s="35"/>
      <c r="C47" s="7" t="s">
        <v>10</v>
      </c>
      <c r="D47" s="4" t="s">
        <v>12</v>
      </c>
      <c r="E47" s="4">
        <v>3</v>
      </c>
      <c r="F47" s="4">
        <v>5</v>
      </c>
      <c r="G47" s="8"/>
      <c r="H47" s="8">
        <f t="shared" ref="H47:H48" si="10">F47*G47</f>
        <v>0</v>
      </c>
      <c r="I47" s="23"/>
      <c r="J47" s="5"/>
      <c r="K47" s="5"/>
    </row>
    <row r="48" spans="1:11" x14ac:dyDescent="0.25">
      <c r="A48" s="27"/>
      <c r="B48" s="35"/>
      <c r="C48" s="7" t="s">
        <v>10</v>
      </c>
      <c r="D48" s="4" t="s">
        <v>14</v>
      </c>
      <c r="E48" s="4">
        <v>12</v>
      </c>
      <c r="F48" s="4">
        <v>20</v>
      </c>
      <c r="G48" s="8"/>
      <c r="H48" s="8">
        <f t="shared" si="10"/>
        <v>0</v>
      </c>
      <c r="I48" s="23"/>
      <c r="J48" s="5"/>
      <c r="K48" s="5"/>
    </row>
    <row r="49" spans="1:11" x14ac:dyDescent="0.25">
      <c r="A49" s="27"/>
      <c r="B49" s="35"/>
      <c r="C49" s="7" t="s">
        <v>10</v>
      </c>
      <c r="D49" s="4" t="s">
        <v>15</v>
      </c>
      <c r="E49" s="4">
        <v>12</v>
      </c>
      <c r="F49" s="4">
        <v>22</v>
      </c>
      <c r="G49" s="8"/>
      <c r="H49" s="8">
        <f>F49*G49</f>
        <v>0</v>
      </c>
      <c r="I49" s="23"/>
      <c r="J49" s="5"/>
      <c r="K49" s="5"/>
    </row>
    <row r="50" spans="1:11" x14ac:dyDescent="0.25">
      <c r="A50" s="27"/>
      <c r="B50" s="35"/>
      <c r="C50" s="7" t="s">
        <v>31</v>
      </c>
      <c r="D50" s="4" t="s">
        <v>14</v>
      </c>
      <c r="E50" s="4">
        <v>4</v>
      </c>
      <c r="F50" s="4">
        <v>7</v>
      </c>
      <c r="G50" s="8"/>
      <c r="H50" s="8">
        <f>F50*G50</f>
        <v>0</v>
      </c>
      <c r="I50" s="23"/>
      <c r="J50" s="5"/>
      <c r="K50" s="5"/>
    </row>
    <row r="51" spans="1:11" x14ac:dyDescent="0.25">
      <c r="A51" s="27"/>
      <c r="B51" s="35"/>
      <c r="C51" s="7" t="s">
        <v>30</v>
      </c>
      <c r="D51" s="4" t="s">
        <v>14</v>
      </c>
      <c r="E51" s="4">
        <v>14</v>
      </c>
      <c r="F51" s="4">
        <v>23</v>
      </c>
      <c r="G51" s="8"/>
      <c r="H51" s="8">
        <f>F51*G51</f>
        <v>0</v>
      </c>
      <c r="I51" s="23"/>
      <c r="J51" s="5"/>
      <c r="K51" s="5"/>
    </row>
    <row r="52" spans="1:11" x14ac:dyDescent="0.25">
      <c r="A52" s="27"/>
      <c r="B52" s="35"/>
      <c r="C52" s="7" t="s">
        <v>29</v>
      </c>
      <c r="D52" s="4" t="s">
        <v>18</v>
      </c>
      <c r="E52" s="4">
        <v>3</v>
      </c>
      <c r="F52" s="4"/>
      <c r="G52" s="8"/>
      <c r="H52" s="8">
        <f>G52*E52</f>
        <v>0</v>
      </c>
      <c r="I52" s="23"/>
      <c r="J52" s="5"/>
      <c r="K52" s="5"/>
    </row>
    <row r="53" spans="1:11" x14ac:dyDescent="0.25">
      <c r="A53" s="27"/>
      <c r="B53" s="35"/>
      <c r="C53" s="7" t="s">
        <v>29</v>
      </c>
      <c r="D53" s="4" t="s">
        <v>11</v>
      </c>
      <c r="E53" s="4">
        <v>3</v>
      </c>
      <c r="F53" s="4"/>
      <c r="G53" s="8"/>
      <c r="H53" s="8">
        <f>E53*G53</f>
        <v>0</v>
      </c>
      <c r="I53" s="23"/>
      <c r="J53" s="5"/>
      <c r="K53" s="5"/>
    </row>
    <row r="54" spans="1:11" x14ac:dyDescent="0.25">
      <c r="A54" s="27"/>
      <c r="B54" s="35"/>
      <c r="C54" s="7" t="s">
        <v>29</v>
      </c>
      <c r="D54" s="4" t="s">
        <v>12</v>
      </c>
      <c r="E54" s="4">
        <v>1</v>
      </c>
      <c r="F54" s="4">
        <v>2</v>
      </c>
      <c r="G54" s="8"/>
      <c r="H54" s="8">
        <f t="shared" ref="H54:H55" si="11">F54*G54</f>
        <v>0</v>
      </c>
      <c r="I54" s="23"/>
      <c r="J54" s="5"/>
      <c r="K54" s="5"/>
    </row>
    <row r="55" spans="1:11" x14ac:dyDescent="0.25">
      <c r="A55" s="27"/>
      <c r="B55" s="35"/>
      <c r="C55" s="7" t="s">
        <v>29</v>
      </c>
      <c r="D55" s="4" t="s">
        <v>14</v>
      </c>
      <c r="E55" s="4">
        <v>11</v>
      </c>
      <c r="F55" s="4">
        <v>18</v>
      </c>
      <c r="G55" s="8"/>
      <c r="H55" s="8">
        <f t="shared" si="11"/>
        <v>0</v>
      </c>
      <c r="I55" s="23"/>
      <c r="J55" s="5"/>
      <c r="K55" s="5"/>
    </row>
    <row r="56" spans="1:11" x14ac:dyDescent="0.25">
      <c r="A56" s="27"/>
      <c r="B56" s="35"/>
      <c r="C56" s="7" t="s">
        <v>29</v>
      </c>
      <c r="D56" s="4" t="s">
        <v>15</v>
      </c>
      <c r="E56" s="4">
        <v>11</v>
      </c>
      <c r="F56" s="4">
        <v>20</v>
      </c>
      <c r="G56" s="8"/>
      <c r="H56" s="8">
        <f>F56*G56</f>
        <v>0</v>
      </c>
      <c r="I56" s="23"/>
      <c r="J56" s="5"/>
      <c r="K56" s="5"/>
    </row>
    <row r="57" spans="1:11" x14ac:dyDescent="0.25">
      <c r="A57" s="27"/>
      <c r="B57" s="35"/>
      <c r="C57" s="7" t="s">
        <v>16</v>
      </c>
      <c r="D57" s="4" t="s">
        <v>11</v>
      </c>
      <c r="E57" s="4">
        <v>1</v>
      </c>
      <c r="F57" s="4"/>
      <c r="G57" s="8"/>
      <c r="H57" s="8">
        <f>E57*G57</f>
        <v>0</v>
      </c>
      <c r="I57" s="23"/>
      <c r="J57" s="5"/>
      <c r="K57" s="5"/>
    </row>
    <row r="58" spans="1:11" x14ac:dyDescent="0.25">
      <c r="A58" s="27"/>
      <c r="B58" s="35"/>
      <c r="C58" s="7" t="s">
        <v>16</v>
      </c>
      <c r="D58" s="4" t="s">
        <v>14</v>
      </c>
      <c r="E58" s="4">
        <v>6</v>
      </c>
      <c r="F58" s="4">
        <v>10</v>
      </c>
      <c r="G58" s="8"/>
      <c r="H58" s="8">
        <f>F58*G58</f>
        <v>0</v>
      </c>
      <c r="I58" s="23"/>
      <c r="J58" s="5"/>
      <c r="K58" s="5"/>
    </row>
    <row r="59" spans="1:11" x14ac:dyDescent="0.25">
      <c r="A59" s="27"/>
      <c r="B59" s="35"/>
      <c r="C59" s="7" t="s">
        <v>16</v>
      </c>
      <c r="D59" s="4" t="s">
        <v>15</v>
      </c>
      <c r="E59" s="4">
        <v>6</v>
      </c>
      <c r="F59" s="4">
        <v>11</v>
      </c>
      <c r="G59" s="8"/>
      <c r="H59" s="8">
        <f>F59*G59</f>
        <v>0</v>
      </c>
      <c r="I59" s="23"/>
      <c r="J59" s="5"/>
      <c r="K59" s="5"/>
    </row>
    <row r="60" spans="1:11" x14ac:dyDescent="0.25">
      <c r="A60" s="27"/>
      <c r="B60" s="35"/>
      <c r="C60" s="7" t="s">
        <v>19</v>
      </c>
      <c r="D60" s="4" t="s">
        <v>14</v>
      </c>
      <c r="E60" s="4">
        <v>5</v>
      </c>
      <c r="F60" s="4">
        <v>8</v>
      </c>
      <c r="G60" s="8"/>
      <c r="H60" s="8">
        <f>F60*G60</f>
        <v>0</v>
      </c>
      <c r="I60" s="23"/>
      <c r="J60" s="5"/>
      <c r="K60" s="5"/>
    </row>
    <row r="61" spans="1:11" x14ac:dyDescent="0.25">
      <c r="A61" s="27"/>
      <c r="B61" s="36"/>
      <c r="C61" s="7" t="s">
        <v>22</v>
      </c>
      <c r="D61" s="4" t="s">
        <v>18</v>
      </c>
      <c r="E61" s="4">
        <v>3</v>
      </c>
      <c r="F61" s="4"/>
      <c r="G61" s="8"/>
      <c r="H61" s="8">
        <f>G61*E61</f>
        <v>0</v>
      </c>
      <c r="I61" s="23"/>
      <c r="J61" s="5"/>
      <c r="K61" s="5"/>
    </row>
    <row r="62" spans="1:11" x14ac:dyDescent="0.25">
      <c r="A62" s="27"/>
      <c r="B62" s="29" t="s">
        <v>20</v>
      </c>
      <c r="C62" s="30"/>
      <c r="D62" s="4"/>
      <c r="E62" s="6">
        <f>SUM(E41:E61)</f>
        <v>180</v>
      </c>
      <c r="F62" s="6">
        <f t="shared" ref="F62:H62" si="12">SUM(F41:F61)</f>
        <v>221</v>
      </c>
      <c r="G62" s="6"/>
      <c r="H62" s="9">
        <f t="shared" si="12"/>
        <v>0</v>
      </c>
      <c r="I62" s="23"/>
      <c r="J62" s="5"/>
      <c r="K62" s="5"/>
    </row>
    <row r="63" spans="1:11" x14ac:dyDescent="0.25">
      <c r="A63" s="28"/>
      <c r="B63" s="31" t="s">
        <v>25</v>
      </c>
      <c r="C63" s="32"/>
      <c r="D63" s="33"/>
      <c r="E63" s="6">
        <f>SUM(E62,E40,E29,E17)</f>
        <v>1118</v>
      </c>
      <c r="F63" s="6">
        <f t="shared" ref="F63:H63" si="13">SUM(F62,F40,F29,F17)</f>
        <v>626</v>
      </c>
      <c r="G63" s="6"/>
      <c r="H63" s="9">
        <f t="shared" si="13"/>
        <v>0</v>
      </c>
      <c r="I63" s="24"/>
      <c r="J63" s="22"/>
    </row>
    <row r="64" spans="1:11" ht="14.45" x14ac:dyDescent="0.25">
      <c r="H64" s="22"/>
      <c r="J64" s="22"/>
    </row>
    <row r="65" spans="8:10" ht="14.45" x14ac:dyDescent="0.25">
      <c r="H65" s="22"/>
      <c r="I65" s="22"/>
      <c r="J65" s="22"/>
    </row>
  </sheetData>
  <autoFilter ref="A4:I65" xr:uid="{00000000-0009-0000-0000-000001000000}"/>
  <mergeCells count="14">
    <mergeCell ref="B40:C40"/>
    <mergeCell ref="B41:B61"/>
    <mergeCell ref="B62:C62"/>
    <mergeCell ref="B63:D63"/>
    <mergeCell ref="A1:I1"/>
    <mergeCell ref="A2:I2"/>
    <mergeCell ref="A3:I3"/>
    <mergeCell ref="A5:A63"/>
    <mergeCell ref="B5:B16"/>
    <mergeCell ref="I5:I63"/>
    <mergeCell ref="B17:C17"/>
    <mergeCell ref="B18:B28"/>
    <mergeCell ref="B29:C29"/>
    <mergeCell ref="B30:B3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0"/>
  <sheetViews>
    <sheetView workbookViewId="0">
      <selection activeCell="B7" sqref="B7"/>
    </sheetView>
  </sheetViews>
  <sheetFormatPr defaultRowHeight="15" x14ac:dyDescent="0.25"/>
  <cols>
    <col min="2" max="2" width="9.7109375" customWidth="1"/>
    <col min="3" max="3" width="14.28515625" customWidth="1"/>
    <col min="4" max="4" width="16.28515625" customWidth="1"/>
    <col min="5" max="5" width="19.28515625" customWidth="1"/>
    <col min="6" max="6" width="20.5703125" customWidth="1"/>
    <col min="7" max="7" width="13.28515625" customWidth="1"/>
  </cols>
  <sheetData>
    <row r="2" spans="1:9" ht="15.75" x14ac:dyDescent="0.25">
      <c r="B2" s="43" t="s">
        <v>39</v>
      </c>
      <c r="C2" s="43"/>
      <c r="D2" s="43"/>
      <c r="E2" s="43"/>
      <c r="F2" s="43"/>
      <c r="G2" s="43"/>
      <c r="H2" s="10"/>
      <c r="I2" s="10"/>
    </row>
    <row r="3" spans="1:9" ht="15.75" x14ac:dyDescent="0.25">
      <c r="B3" s="44" t="s">
        <v>40</v>
      </c>
      <c r="C3" s="44"/>
      <c r="D3" s="44"/>
      <c r="E3" s="44"/>
      <c r="F3" s="44"/>
      <c r="G3" s="44"/>
      <c r="H3" s="11"/>
      <c r="I3" s="11"/>
    </row>
    <row r="4" spans="1:9" ht="15.75" customHeight="1" x14ac:dyDescent="0.25">
      <c r="B4" s="45" t="s">
        <v>41</v>
      </c>
      <c r="C4" s="45"/>
      <c r="D4" s="45"/>
      <c r="E4" s="45"/>
      <c r="F4" s="45"/>
      <c r="G4" s="45"/>
      <c r="H4" s="11"/>
      <c r="I4" s="11"/>
    </row>
    <row r="5" spans="1:9" ht="15.75" x14ac:dyDescent="0.25">
      <c r="B5" s="44" t="s">
        <v>55</v>
      </c>
      <c r="C5" s="44"/>
      <c r="D5" s="44"/>
      <c r="E5" s="44"/>
      <c r="F5" s="44"/>
      <c r="G5" s="44"/>
      <c r="H5" s="11"/>
      <c r="I5" s="11"/>
    </row>
    <row r="6" spans="1:9" ht="15.75" x14ac:dyDescent="0.25">
      <c r="B6" s="44" t="s">
        <v>57</v>
      </c>
      <c r="C6" s="44"/>
      <c r="D6" s="44"/>
      <c r="E6" s="44"/>
      <c r="F6" s="44"/>
      <c r="G6" s="44"/>
      <c r="H6" s="12"/>
      <c r="I6" s="12"/>
    </row>
    <row r="7" spans="1:9" ht="15.75" x14ac:dyDescent="0.25">
      <c r="B7" s="12"/>
      <c r="C7" s="12"/>
      <c r="D7" s="12"/>
      <c r="E7" s="12"/>
      <c r="F7" s="12"/>
      <c r="G7" s="12"/>
      <c r="H7" s="12"/>
      <c r="I7" s="12"/>
    </row>
    <row r="8" spans="1:9" ht="15.75" x14ac:dyDescent="0.25">
      <c r="B8" s="12"/>
      <c r="C8" s="12"/>
      <c r="D8" s="12"/>
      <c r="E8" s="12"/>
      <c r="F8" s="12"/>
      <c r="G8" s="12"/>
      <c r="H8" s="12"/>
      <c r="I8" s="12"/>
    </row>
    <row r="9" spans="1:9" ht="15.75" x14ac:dyDescent="0.25">
      <c r="B9" s="37" t="s">
        <v>42</v>
      </c>
      <c r="C9" s="39" t="s">
        <v>43</v>
      </c>
      <c r="D9" s="40"/>
      <c r="E9" s="40"/>
      <c r="F9" s="41"/>
      <c r="G9" s="42" t="s">
        <v>44</v>
      </c>
      <c r="H9" s="12"/>
      <c r="I9" s="12"/>
    </row>
    <row r="10" spans="1:9" ht="15.75" x14ac:dyDescent="0.25">
      <c r="B10" s="38"/>
      <c r="C10" s="13" t="s">
        <v>45</v>
      </c>
      <c r="D10" s="13" t="s">
        <v>46</v>
      </c>
      <c r="E10" s="13" t="s">
        <v>47</v>
      </c>
      <c r="F10" s="13" t="s">
        <v>48</v>
      </c>
      <c r="G10" s="38"/>
      <c r="H10" s="12"/>
      <c r="I10" s="12"/>
    </row>
    <row r="11" spans="1:9" ht="15.75" x14ac:dyDescent="0.25">
      <c r="B11" s="14" t="s">
        <v>49</v>
      </c>
      <c r="C11" s="13">
        <v>0</v>
      </c>
      <c r="D11" s="13">
        <v>700</v>
      </c>
      <c r="E11" s="13">
        <v>418</v>
      </c>
      <c r="F11" s="13">
        <v>0</v>
      </c>
      <c r="G11" s="15">
        <f>SUM(C11:F11)</f>
        <v>1118</v>
      </c>
      <c r="H11" s="12"/>
      <c r="I11" s="12"/>
    </row>
    <row r="12" spans="1:9" ht="15.75" x14ac:dyDescent="0.25">
      <c r="B12" s="12"/>
      <c r="C12" s="12"/>
      <c r="D12" s="12"/>
      <c r="E12" s="12"/>
      <c r="F12" s="12"/>
      <c r="G12" s="12"/>
      <c r="H12" s="12"/>
      <c r="I12" s="12"/>
    </row>
    <row r="13" spans="1:9" ht="15.75" x14ac:dyDescent="0.25">
      <c r="B13" s="16"/>
      <c r="C13" s="16"/>
      <c r="D13" s="16"/>
      <c r="E13" s="16"/>
      <c r="F13" s="16"/>
      <c r="G13" s="12"/>
      <c r="H13" s="16"/>
      <c r="I13" s="17"/>
    </row>
    <row r="14" spans="1:9" x14ac:dyDescent="0.25">
      <c r="B14" s="49"/>
      <c r="C14" s="49"/>
      <c r="D14" s="49"/>
      <c r="E14" s="49"/>
      <c r="F14" s="18"/>
      <c r="G14" s="19"/>
      <c r="H14" s="19"/>
      <c r="I14" s="19"/>
    </row>
    <row r="16" spans="1:9" ht="15.75" x14ac:dyDescent="0.25">
      <c r="A16" s="48" t="s">
        <v>50</v>
      </c>
      <c r="B16" s="48"/>
      <c r="C16" s="48"/>
      <c r="D16" s="48"/>
      <c r="E16" s="48"/>
      <c r="F16" s="48"/>
      <c r="G16" s="48"/>
      <c r="H16" s="48"/>
      <c r="I16" s="48"/>
    </row>
    <row r="17" spans="1:9" ht="15.75" x14ac:dyDescent="0.25">
      <c r="A17" s="20"/>
      <c r="H17" s="1"/>
      <c r="I17" s="1"/>
    </row>
    <row r="18" spans="1:9" ht="15.75" x14ac:dyDescent="0.25">
      <c r="A18" s="48"/>
      <c r="B18" s="48"/>
      <c r="C18" s="48"/>
      <c r="D18" s="48"/>
      <c r="G18" s="48"/>
      <c r="H18" s="48"/>
      <c r="I18" s="48"/>
    </row>
    <row r="19" spans="1:9" ht="15.75" x14ac:dyDescent="0.25">
      <c r="A19" s="46"/>
      <c r="B19" s="46"/>
      <c r="C19" s="46"/>
      <c r="D19" s="46"/>
      <c r="H19" s="1"/>
      <c r="I19" s="1"/>
    </row>
    <row r="20" spans="1:9" ht="15.75" x14ac:dyDescent="0.25">
      <c r="A20" s="20"/>
      <c r="H20" s="1"/>
      <c r="I20" s="1"/>
    </row>
    <row r="21" spans="1:9" ht="15.75" x14ac:dyDescent="0.25">
      <c r="A21" s="48"/>
      <c r="B21" s="48"/>
      <c r="C21" s="48"/>
      <c r="D21" s="48"/>
      <c r="H21" s="1"/>
      <c r="I21" s="1"/>
    </row>
    <row r="22" spans="1:9" ht="15.75" x14ac:dyDescent="0.25">
      <c r="A22" s="46"/>
      <c r="B22" s="46"/>
      <c r="C22" s="46"/>
      <c r="D22" s="46"/>
      <c r="H22" s="1"/>
      <c r="I22" s="1"/>
    </row>
    <row r="23" spans="1:9" ht="15.75" x14ac:dyDescent="0.25">
      <c r="A23" s="20"/>
      <c r="H23" s="1"/>
      <c r="I23" s="1"/>
    </row>
    <row r="24" spans="1:9" ht="15.75" x14ac:dyDescent="0.25">
      <c r="A24" s="20"/>
      <c r="H24" s="1"/>
      <c r="I24" s="1"/>
    </row>
    <row r="25" spans="1:9" ht="15.75" x14ac:dyDescent="0.25">
      <c r="A25" s="20"/>
      <c r="H25" s="1"/>
      <c r="I25" s="1"/>
    </row>
    <row r="26" spans="1:9" ht="15.75" hidden="1" x14ac:dyDescent="0.25">
      <c r="A26" s="47" t="s">
        <v>51</v>
      </c>
      <c r="B26" s="47"/>
      <c r="C26" s="47"/>
      <c r="D26" s="47"/>
      <c r="H26" s="1"/>
      <c r="I26" s="1"/>
    </row>
    <row r="27" spans="1:9" ht="15.75" hidden="1" x14ac:dyDescent="0.25">
      <c r="A27" s="48" t="s">
        <v>52</v>
      </c>
      <c r="B27" s="48"/>
      <c r="C27" s="48"/>
      <c r="D27" s="48"/>
      <c r="E27" s="48"/>
      <c r="H27" s="1"/>
      <c r="I27" s="1"/>
    </row>
    <row r="28" spans="1:9" ht="15.75" hidden="1" x14ac:dyDescent="0.25">
      <c r="A28" s="20"/>
      <c r="H28" s="1"/>
      <c r="I28" s="1"/>
    </row>
    <row r="29" spans="1:9" ht="15.75" hidden="1" x14ac:dyDescent="0.25">
      <c r="A29" s="21" t="s">
        <v>53</v>
      </c>
      <c r="B29" s="21"/>
      <c r="C29" s="21"/>
      <c r="D29" s="21"/>
      <c r="H29" s="1"/>
      <c r="I29" s="1"/>
    </row>
    <row r="30" spans="1:9" ht="15.75" hidden="1" x14ac:dyDescent="0.25">
      <c r="A30" s="48" t="s">
        <v>54</v>
      </c>
      <c r="B30" s="48"/>
      <c r="C30" s="48"/>
      <c r="D30" s="48"/>
      <c r="E30" s="48"/>
      <c r="H30" s="1"/>
      <c r="I30" s="1"/>
    </row>
  </sheetData>
  <mergeCells count="18">
    <mergeCell ref="A22:D22"/>
    <mergeCell ref="A26:D26"/>
    <mergeCell ref="A27:E27"/>
    <mergeCell ref="A30:E30"/>
    <mergeCell ref="B14:E14"/>
    <mergeCell ref="A16:I16"/>
    <mergeCell ref="A18:D18"/>
    <mergeCell ref="G18:I18"/>
    <mergeCell ref="A19:D19"/>
    <mergeCell ref="A21:D21"/>
    <mergeCell ref="B9:B10"/>
    <mergeCell ref="C9:F9"/>
    <mergeCell ref="G9:G10"/>
    <mergeCell ref="B2:G2"/>
    <mergeCell ref="B3:G3"/>
    <mergeCell ref="B4:G4"/>
    <mergeCell ref="B5:G5"/>
    <mergeCell ref="B6:G6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17-8-25 </vt:lpstr>
      <vt:lpstr>Приложение №2 17-8-25</vt:lpstr>
      <vt:lpstr>Приложение №3 17-8-25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Todor</cp:lastModifiedBy>
  <cp:lastPrinted>2024-11-12T08:18:15Z</cp:lastPrinted>
  <dcterms:created xsi:type="dcterms:W3CDTF">2024-10-30T07:24:30Z</dcterms:created>
  <dcterms:modified xsi:type="dcterms:W3CDTF">2025-02-25T13:16:43Z</dcterms:modified>
</cp:coreProperties>
</file>