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EE1E80A-4EA2-40D8-BCC3-9B7DDE332806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1" sheetId="2" r:id="rId1"/>
    <sheet name="Приложение 2" sheetId="3" r:id="rId2"/>
    <sheet name="График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E19" i="3" s="1"/>
  <c r="D18" i="3"/>
  <c r="D19" i="3" s="1"/>
  <c r="I17" i="3"/>
  <c r="J17" i="3" s="1"/>
  <c r="I16" i="3"/>
  <c r="J16" i="3" s="1"/>
  <c r="I15" i="3"/>
  <c r="J15" i="3" s="1"/>
  <c r="H14" i="3"/>
  <c r="J14" i="3" s="1"/>
  <c r="I13" i="3"/>
  <c r="J13" i="3" s="1"/>
  <c r="I12" i="3"/>
  <c r="J12" i="3" s="1"/>
  <c r="I11" i="3"/>
  <c r="J11" i="3" s="1"/>
  <c r="I10" i="3"/>
  <c r="I18" i="3" s="1"/>
  <c r="I19" i="3" s="1"/>
  <c r="H9" i="3"/>
  <c r="J9" i="3" s="1"/>
  <c r="H8" i="3"/>
  <c r="J8" i="3" s="1"/>
  <c r="H7" i="3"/>
  <c r="J7" i="3" s="1"/>
  <c r="H6" i="3"/>
  <c r="J6" i="3" s="1"/>
  <c r="I17" i="2"/>
  <c r="I15" i="2"/>
  <c r="I16" i="2"/>
  <c r="I11" i="2"/>
  <c r="I10" i="2"/>
  <c r="J10" i="2" s="1"/>
  <c r="H9" i="2"/>
  <c r="J9" i="2" s="1"/>
  <c r="D18" i="2"/>
  <c r="D19" i="2" s="1"/>
  <c r="I13" i="2"/>
  <c r="I12" i="2"/>
  <c r="H14" i="2"/>
  <c r="J14" i="2" s="1"/>
  <c r="H8" i="2"/>
  <c r="J8" i="2" s="1"/>
  <c r="H7" i="2"/>
  <c r="J7" i="2" s="1"/>
  <c r="H6" i="2"/>
  <c r="J6" i="2" s="1"/>
  <c r="E18" i="2"/>
  <c r="E19" i="2" s="1"/>
  <c r="J10" i="3" l="1"/>
  <c r="J18" i="3" s="1"/>
  <c r="J19" i="3" s="1"/>
  <c r="H18" i="3"/>
  <c r="H19" i="3" s="1"/>
  <c r="J17" i="2"/>
  <c r="J16" i="2"/>
  <c r="J15" i="2"/>
  <c r="J13" i="2"/>
  <c r="J12" i="2"/>
  <c r="J11" i="2"/>
  <c r="I18" i="2"/>
  <c r="I19" i="2" s="1"/>
  <c r="H18" i="2"/>
  <c r="H19" i="2" s="1"/>
  <c r="F13" i="4"/>
  <c r="E13" i="4"/>
  <c r="D13" i="4"/>
  <c r="C13" i="4"/>
  <c r="G11" i="4"/>
  <c r="J18" i="2" l="1"/>
  <c r="J19" i="2" s="1"/>
  <c r="G13" i="4"/>
</calcChain>
</file>

<file path=xl/sharedStrings.xml><?xml version="1.0" encoding="utf-8"?>
<sst xmlns="http://schemas.openxmlformats.org/spreadsheetml/2006/main" count="92" uniqueCount="42">
  <si>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</si>
  <si>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</si>
  <si>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</si>
  <si>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</si>
  <si>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</si>
  <si>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</si>
  <si>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</si>
  <si>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</si>
  <si>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</si>
  <si>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</si>
  <si>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Дърва за огрев</t>
  </si>
  <si>
    <t>Всичко за подотдела</t>
  </si>
  <si>
    <t>Трупи за бичене 18-29 см.</t>
  </si>
  <si>
    <t>Средна технологична дървесина</t>
  </si>
  <si>
    <t>Гаранция за участие, 5%</t>
  </si>
  <si>
    <t>Стъпка на наддаване</t>
  </si>
  <si>
    <t>Достигната цена лв./пл.м3 без ДДС</t>
  </si>
  <si>
    <t>към Договор № ……….. \ …………………</t>
  </si>
  <si>
    <t>ОБЩО</t>
  </si>
  <si>
    <t>І</t>
  </si>
  <si>
    <t>ІІ</t>
  </si>
  <si>
    <t>ІІІ</t>
  </si>
  <si>
    <t>ІV</t>
  </si>
  <si>
    <t>ВСИЧКО:</t>
  </si>
  <si>
    <t>Трупи за бичене 30-49 см.</t>
  </si>
  <si>
    <t>Дърва-технологична дървесина</t>
  </si>
  <si>
    <t>ОЗМ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</si>
  <si>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25г</t>
    </r>
    <r>
      <rPr>
        <b/>
        <sz val="11"/>
        <color theme="1"/>
        <rFont val="Times New Roman"/>
        <family val="1"/>
        <charset val="204"/>
      </rPr>
      <t>., пл.куб.м.</t>
    </r>
  </si>
  <si>
    <t>цр</t>
  </si>
  <si>
    <t>бл</t>
  </si>
  <si>
    <t>гбр</t>
  </si>
  <si>
    <t>103-б</t>
  </si>
  <si>
    <t>Приложение №1 за обект №2-14-25</t>
  </si>
  <si>
    <t>Всичко за Обект №2-14-25</t>
  </si>
  <si>
    <t>Приложение №2 за обект №2-14-25</t>
  </si>
  <si>
    <t>Достигнатацена лв./пр.м3 без ДДС</t>
  </si>
  <si>
    <t>Обект № 2-14-25</t>
  </si>
  <si>
    <t>103-б;</t>
  </si>
  <si>
    <t>ПРИЛОЖЕНИЕ № 3 за ОБЕКТ №2-14-25</t>
  </si>
  <si>
    <t>График за продажба на дървесина по тримесечия</t>
  </si>
  <si>
    <t>Продавач:</t>
  </si>
  <si>
    <t>Купувач: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</si>
</sst>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3" borderId="9" xfId="1" applyFont="1" applyFill="1" applyBorder="1" applyAlignment="1">
      <alignment vertical="top"/>
    </xf>
    <xf numFmtId="0" fontId="5" fillId="3" borderId="6" xfId="1" applyFont="1" applyFill="1" applyBorder="1"/>
    <xf numFmtId="1" fontId="5" fillId="3" borderId="6" xfId="1" applyNumberFormat="1" applyFont="1" applyFill="1" applyBorder="1"/>
    <xf numFmtId="0" fontId="3" fillId="3" borderId="4" xfId="1" applyFont="1" applyFill="1" applyBorder="1"/>
    <xf numFmtId="2" fontId="5" fillId="3" borderId="6" xfId="1" applyNumberFormat="1" applyFont="1" applyFill="1" applyBorder="1"/>
    <xf numFmtId="0" fontId="6" fillId="4" borderId="10" xfId="0" applyFont="1" applyFill="1" applyBorder="1"/>
    <xf numFmtId="1" fontId="5" fillId="4" borderId="4" xfId="1" applyNumberFormat="1" applyFont="1" applyFill="1" applyBorder="1" applyAlignment="1">
      <alignment vertical="top"/>
    </xf>
    <xf numFmtId="0" fontId="6" fillId="4" borderId="4" xfId="0" applyFont="1" applyFill="1" applyBorder="1"/>
    <xf numFmtId="0" fontId="3" fillId="0" borderId="4" xfId="1" applyFont="1" applyBorder="1" applyAlignment="1">
      <alignment vertical="top"/>
    </xf>
    <xf numFmtId="2" fontId="3" fillId="0" borderId="4" xfId="1" applyNumberFormat="1" applyFont="1" applyBorder="1"/>
    <xf numFmtId="0" fontId="4" fillId="0" borderId="4" xfId="0" applyFont="1" applyBorder="1" applyAlignment="1">
      <alignment wrapText="1"/>
    </xf>
    <xf numFmtId="2" fontId="5" fillId="4" borderId="4" xfId="1" applyNumberFormat="1" applyFont="1" applyFill="1" applyBorder="1" applyAlignment="1">
      <alignment vertical="top"/>
    </xf>
    <xf numFmtId="2" fontId="3" fillId="0" borderId="8" xfId="1" applyNumberFormat="1" applyFont="1" applyBorder="1"/>
    <xf numFmtId="0" fontId="0" fillId="0" borderId="9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/>
    <xf numFmtId="0" fontId="12" fillId="0" borderId="0" xfId="0" applyFont="1"/>
    <xf numFmtId="0" fontId="13" fillId="0" borderId="0" xfId="0" applyFont="1"/>
    <xf numFmtId="0" fontId="3" fillId="3" borderId="19" xfId="1" applyFont="1" applyFill="1" applyBorder="1" applyAlignment="1">
      <alignment vertical="center" wrapText="1"/>
    </xf>
    <xf numFmtId="1" fontId="3" fillId="0" borderId="4" xfId="1" applyNumberFormat="1" applyFont="1" applyBorder="1"/>
    <xf numFmtId="2" fontId="0" fillId="0" borderId="0" xfId="0" applyNumberFormat="1"/>
    <xf numFmtId="0" fontId="4" fillId="0" borderId="6" xfId="0" applyFont="1" applyBorder="1" applyAlignment="1">
      <alignment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workbookViewId="0">
      <selection sqref="A1:XFD1048576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3" max="13" width="9.5703125" bestFit="1" customWidth="1"/>
  </cols>
  <sheetData>
    <row r="1" spans="1:13" ht="15.75" thickBot="1" x14ac:dyDescent="0.3"/>
    <row r="2" spans="1:13" ht="16.149999999999999" customHeight="1" thickBot="1" x14ac:dyDescent="0.3">
      <c r="C2" s="38" t="s">
        <v>32</v>
      </c>
      <c r="D2" s="39"/>
      <c r="E2" s="39"/>
      <c r="F2" s="39"/>
      <c r="G2" s="40"/>
    </row>
    <row r="3" spans="1:13" ht="16.5" thickBot="1" x14ac:dyDescent="0.3">
      <c r="C3" s="38"/>
      <c r="D3" s="39"/>
      <c r="E3" s="39"/>
      <c r="F3" s="39"/>
      <c r="G3" s="40"/>
    </row>
    <row r="4" spans="1:13" ht="15.75" x14ac:dyDescent="0.25">
      <c r="A4" s="1"/>
      <c r="B4" s="1"/>
      <c r="C4" s="41"/>
      <c r="D4" s="41"/>
      <c r="E4" s="41"/>
      <c r="F4" s="1"/>
      <c r="G4" s="1"/>
      <c r="H4" s="1"/>
      <c r="I4" s="1"/>
      <c r="J4" s="1"/>
    </row>
    <row r="5" spans="1:13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17" t="s">
        <v>14</v>
      </c>
      <c r="L5" s="2" t="s">
        <v>15</v>
      </c>
    </row>
    <row r="6" spans="1:13" ht="15.75" x14ac:dyDescent="0.25">
      <c r="A6" s="33" t="s">
        <v>31</v>
      </c>
      <c r="B6" s="12" t="s">
        <v>28</v>
      </c>
      <c r="C6" s="32" t="s">
        <v>24</v>
      </c>
      <c r="D6" s="30">
        <v>61</v>
      </c>
      <c r="E6" s="30"/>
      <c r="F6" s="13">
        <v>76</v>
      </c>
      <c r="G6" s="13"/>
      <c r="H6" s="16">
        <f t="shared" ref="H6:H7" si="0">D6*F6</f>
        <v>4636</v>
      </c>
      <c r="I6" s="13"/>
      <c r="J6" s="16">
        <f t="shared" ref="J6:J17" si="1">H6+I6</f>
        <v>4636</v>
      </c>
      <c r="K6" s="36">
        <v>3847.1</v>
      </c>
      <c r="L6" s="36">
        <v>770</v>
      </c>
      <c r="M6" s="31"/>
    </row>
    <row r="7" spans="1:13" ht="15.75" x14ac:dyDescent="0.25">
      <c r="A7" s="34"/>
      <c r="B7" s="12" t="s">
        <v>28</v>
      </c>
      <c r="C7" s="32" t="s">
        <v>12</v>
      </c>
      <c r="D7" s="30">
        <v>476</v>
      </c>
      <c r="E7" s="30"/>
      <c r="F7" s="13">
        <v>71</v>
      </c>
      <c r="G7" s="13"/>
      <c r="H7" s="16">
        <f t="shared" si="0"/>
        <v>33796</v>
      </c>
      <c r="I7" s="13"/>
      <c r="J7" s="16">
        <f t="shared" si="1"/>
        <v>33796</v>
      </c>
      <c r="K7" s="36"/>
      <c r="L7" s="36"/>
      <c r="M7" s="31"/>
    </row>
    <row r="8" spans="1:13" ht="15.75" x14ac:dyDescent="0.25">
      <c r="A8" s="34"/>
      <c r="B8" s="12" t="s">
        <v>29</v>
      </c>
      <c r="C8" s="32" t="s">
        <v>12</v>
      </c>
      <c r="D8" s="30">
        <v>7</v>
      </c>
      <c r="E8" s="30"/>
      <c r="F8" s="13">
        <v>76</v>
      </c>
      <c r="G8" s="13"/>
      <c r="H8" s="16">
        <f t="shared" ref="H8" si="2">D8*F8</f>
        <v>532</v>
      </c>
      <c r="I8" s="13"/>
      <c r="J8" s="16">
        <f t="shared" ref="J8" si="3">H8+I8</f>
        <v>532</v>
      </c>
      <c r="K8" s="36"/>
      <c r="L8" s="36"/>
      <c r="M8" s="31"/>
    </row>
    <row r="9" spans="1:13" ht="15.75" x14ac:dyDescent="0.25">
      <c r="A9" s="34"/>
      <c r="B9" s="12" t="s">
        <v>30</v>
      </c>
      <c r="C9" s="32" t="s">
        <v>12</v>
      </c>
      <c r="D9" s="30">
        <v>2</v>
      </c>
      <c r="E9" s="30"/>
      <c r="F9" s="13">
        <v>71</v>
      </c>
      <c r="G9" s="13"/>
      <c r="H9" s="16">
        <f t="shared" ref="H9" si="4">D9*F9</f>
        <v>142</v>
      </c>
      <c r="I9" s="13"/>
      <c r="J9" s="16">
        <f t="shared" ref="J9:J11" si="5">H9+I9</f>
        <v>142</v>
      </c>
      <c r="K9" s="36"/>
      <c r="L9" s="36"/>
      <c r="M9" s="31"/>
    </row>
    <row r="10" spans="1:13" ht="15.75" x14ac:dyDescent="0.25">
      <c r="A10" s="34"/>
      <c r="B10" s="12" t="s">
        <v>28</v>
      </c>
      <c r="C10" s="14" t="s">
        <v>13</v>
      </c>
      <c r="D10" s="30">
        <v>94</v>
      </c>
      <c r="E10" s="30">
        <v>157</v>
      </c>
      <c r="F10" s="13"/>
      <c r="G10" s="13">
        <v>40</v>
      </c>
      <c r="H10" s="13"/>
      <c r="I10" s="13">
        <f t="shared" ref="I10:I11" si="6">E10*G10</f>
        <v>6280</v>
      </c>
      <c r="J10" s="16">
        <f t="shared" si="5"/>
        <v>6280</v>
      </c>
      <c r="K10" s="36"/>
      <c r="L10" s="36"/>
      <c r="M10" s="31"/>
    </row>
    <row r="11" spans="1:13" ht="15.75" x14ac:dyDescent="0.25">
      <c r="A11" s="34"/>
      <c r="B11" s="12" t="s">
        <v>29</v>
      </c>
      <c r="C11" s="14" t="s">
        <v>13</v>
      </c>
      <c r="D11" s="30">
        <v>2</v>
      </c>
      <c r="E11" s="30">
        <v>3</v>
      </c>
      <c r="F11" s="13"/>
      <c r="G11" s="13">
        <v>40</v>
      </c>
      <c r="H11" s="13"/>
      <c r="I11" s="13">
        <f t="shared" si="6"/>
        <v>120</v>
      </c>
      <c r="J11" s="16">
        <f t="shared" si="5"/>
        <v>120</v>
      </c>
      <c r="K11" s="36"/>
      <c r="L11" s="36"/>
      <c r="M11" s="31"/>
    </row>
    <row r="12" spans="1:13" ht="15.75" x14ac:dyDescent="0.25">
      <c r="A12" s="34"/>
      <c r="B12" s="12" t="s">
        <v>30</v>
      </c>
      <c r="C12" s="14" t="s">
        <v>13</v>
      </c>
      <c r="D12" s="30">
        <v>1</v>
      </c>
      <c r="E12" s="30">
        <v>2</v>
      </c>
      <c r="F12" s="13"/>
      <c r="G12" s="13">
        <v>40</v>
      </c>
      <c r="H12" s="13"/>
      <c r="I12" s="13">
        <f t="shared" ref="I12:I13" si="7">E12*G12</f>
        <v>80</v>
      </c>
      <c r="J12" s="16">
        <f t="shared" si="1"/>
        <v>80</v>
      </c>
      <c r="K12" s="36"/>
      <c r="L12" s="36"/>
      <c r="M12" s="31"/>
    </row>
    <row r="13" spans="1:13" ht="15.75" x14ac:dyDescent="0.25">
      <c r="A13" s="34"/>
      <c r="B13" s="12" t="s">
        <v>28</v>
      </c>
      <c r="C13" s="14" t="s">
        <v>25</v>
      </c>
      <c r="D13" s="30">
        <v>191</v>
      </c>
      <c r="E13" s="30">
        <v>318</v>
      </c>
      <c r="F13" s="13"/>
      <c r="G13" s="13">
        <v>40</v>
      </c>
      <c r="H13" s="13"/>
      <c r="I13" s="13">
        <f t="shared" si="7"/>
        <v>12720</v>
      </c>
      <c r="J13" s="16">
        <f t="shared" si="1"/>
        <v>12720</v>
      </c>
      <c r="K13" s="36"/>
      <c r="L13" s="36"/>
      <c r="M13" s="31"/>
    </row>
    <row r="14" spans="1:13" ht="15.75" x14ac:dyDescent="0.25">
      <c r="A14" s="34"/>
      <c r="B14" s="12" t="s">
        <v>28</v>
      </c>
      <c r="C14" s="32" t="s">
        <v>26</v>
      </c>
      <c r="D14" s="30">
        <v>46</v>
      </c>
      <c r="E14" s="30"/>
      <c r="F14" s="13">
        <v>66</v>
      </c>
      <c r="G14" s="13"/>
      <c r="H14" s="16">
        <f t="shared" ref="H14" si="8">D14*F14</f>
        <v>3036</v>
      </c>
      <c r="I14" s="13"/>
      <c r="J14" s="16">
        <f t="shared" ref="J14" si="9">H14+I14</f>
        <v>3036</v>
      </c>
      <c r="K14" s="36"/>
      <c r="L14" s="36"/>
      <c r="M14" s="31"/>
    </row>
    <row r="15" spans="1:13" ht="15.75" x14ac:dyDescent="0.25">
      <c r="A15" s="34"/>
      <c r="B15" s="12" t="s">
        <v>28</v>
      </c>
      <c r="C15" s="14" t="s">
        <v>10</v>
      </c>
      <c r="D15" s="30">
        <v>200</v>
      </c>
      <c r="E15" s="30">
        <v>364</v>
      </c>
      <c r="F15" s="13"/>
      <c r="G15" s="13">
        <v>40</v>
      </c>
      <c r="H15" s="16"/>
      <c r="I15" s="13">
        <f t="shared" ref="I15:I17" si="10">E15*G15</f>
        <v>14560</v>
      </c>
      <c r="J15" s="16">
        <f t="shared" si="1"/>
        <v>14560</v>
      </c>
      <c r="K15" s="36"/>
      <c r="L15" s="36"/>
      <c r="M15" s="31"/>
    </row>
    <row r="16" spans="1:13" ht="15.75" x14ac:dyDescent="0.25">
      <c r="A16" s="34"/>
      <c r="B16" s="12" t="s">
        <v>29</v>
      </c>
      <c r="C16" s="14" t="s">
        <v>10</v>
      </c>
      <c r="D16" s="30">
        <v>12</v>
      </c>
      <c r="E16" s="30">
        <v>22</v>
      </c>
      <c r="F16" s="13"/>
      <c r="G16" s="13">
        <v>40</v>
      </c>
      <c r="H16" s="16"/>
      <c r="I16" s="13">
        <f t="shared" si="10"/>
        <v>880</v>
      </c>
      <c r="J16" s="16">
        <f t="shared" si="1"/>
        <v>880</v>
      </c>
      <c r="K16" s="36"/>
      <c r="L16" s="36"/>
      <c r="M16" s="31"/>
    </row>
    <row r="17" spans="1:13" ht="15.75" x14ac:dyDescent="0.25">
      <c r="A17" s="35"/>
      <c r="B17" s="12" t="s">
        <v>30</v>
      </c>
      <c r="C17" s="14" t="s">
        <v>10</v>
      </c>
      <c r="D17" s="30">
        <v>2</v>
      </c>
      <c r="E17" s="30">
        <v>4</v>
      </c>
      <c r="F17" s="13"/>
      <c r="G17" s="13">
        <v>40</v>
      </c>
      <c r="H17" s="13"/>
      <c r="I17" s="13">
        <f t="shared" si="10"/>
        <v>160</v>
      </c>
      <c r="J17" s="16">
        <f t="shared" si="1"/>
        <v>160</v>
      </c>
      <c r="K17" s="36"/>
      <c r="L17" s="36"/>
      <c r="M17" s="31"/>
    </row>
    <row r="18" spans="1:13" ht="15.75" x14ac:dyDescent="0.25">
      <c r="A18" s="29"/>
      <c r="B18" s="4"/>
      <c r="C18" s="5" t="s">
        <v>11</v>
      </c>
      <c r="D18" s="6">
        <f>SUM(D6:D17)</f>
        <v>1094</v>
      </c>
      <c r="E18" s="6">
        <f>SUM(E6:E17)</f>
        <v>870</v>
      </c>
      <c r="F18" s="7"/>
      <c r="G18" s="7"/>
      <c r="H18" s="8">
        <f>SUM(H6:H17)</f>
        <v>42142</v>
      </c>
      <c r="I18" s="8">
        <f>SUM(I6:I17)</f>
        <v>34800</v>
      </c>
      <c r="J18" s="8">
        <f>SUM(J6:J17)</f>
        <v>76942</v>
      </c>
      <c r="K18" s="36"/>
      <c r="L18" s="36"/>
      <c r="M18" s="31"/>
    </row>
    <row r="19" spans="1:13" ht="15.75" x14ac:dyDescent="0.25">
      <c r="A19" s="9"/>
      <c r="B19" s="42" t="s">
        <v>33</v>
      </c>
      <c r="C19" s="43"/>
      <c r="D19" s="10">
        <f>SUM(+D18)</f>
        <v>1094</v>
      </c>
      <c r="E19" s="10">
        <f>SUM(+E18)</f>
        <v>870</v>
      </c>
      <c r="F19" s="11"/>
      <c r="G19" s="11"/>
      <c r="H19" s="15">
        <f t="shared" ref="H19:J19" si="11">SUM(+H18)</f>
        <v>42142</v>
      </c>
      <c r="I19" s="15">
        <f t="shared" si="11"/>
        <v>34800</v>
      </c>
      <c r="J19" s="15">
        <f t="shared" si="11"/>
        <v>76942</v>
      </c>
      <c r="K19" s="37"/>
      <c r="L19" s="37"/>
    </row>
  </sheetData>
  <mergeCells count="7">
    <mergeCell ref="A6:A17"/>
    <mergeCell ref="K6:K19"/>
    <mergeCell ref="L6:L19"/>
    <mergeCell ref="C2:G2"/>
    <mergeCell ref="C3:G3"/>
    <mergeCell ref="C4:E4"/>
    <mergeCell ref="B19:C1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"/>
  <sheetViews>
    <sheetView workbookViewId="0">
      <selection activeCell="A5" sqref="A5:J5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9.5703125" bestFit="1" customWidth="1"/>
  </cols>
  <sheetData>
    <row r="1" spans="1:11" ht="15.75" thickBot="1" x14ac:dyDescent="0.3"/>
    <row r="2" spans="1:11" ht="16.149999999999999" customHeight="1" thickBot="1" x14ac:dyDescent="0.3">
      <c r="C2" s="38" t="s">
        <v>34</v>
      </c>
      <c r="D2" s="39"/>
      <c r="E2" s="39"/>
      <c r="F2" s="39"/>
      <c r="G2" s="40"/>
    </row>
    <row r="3" spans="1:11" ht="16.5" thickBot="1" x14ac:dyDescent="0.3">
      <c r="C3" s="38"/>
      <c r="D3" s="39"/>
      <c r="E3" s="39"/>
      <c r="F3" s="39"/>
      <c r="G3" s="40"/>
    </row>
    <row r="4" spans="1:11" ht="15.75" x14ac:dyDescent="0.25">
      <c r="A4" s="1"/>
      <c r="B4" s="1"/>
      <c r="C4" s="41"/>
      <c r="D4" s="41"/>
      <c r="E4" s="41"/>
      <c r="F4" s="1"/>
      <c r="G4" s="1"/>
      <c r="H4" s="1"/>
      <c r="I4" s="1"/>
      <c r="J4" s="1"/>
    </row>
    <row r="5" spans="1:11" ht="78.75" x14ac:dyDescent="0.25">
      <c r="A5" s="53" t="s">
        <v>0</v>
      </c>
      <c r="B5" s="53" t="s">
        <v>1</v>
      </c>
      <c r="C5" s="54" t="s">
        <v>2</v>
      </c>
      <c r="D5" s="53" t="s">
        <v>3</v>
      </c>
      <c r="E5" s="53" t="s">
        <v>4</v>
      </c>
      <c r="F5" s="53" t="s">
        <v>16</v>
      </c>
      <c r="G5" s="53" t="s">
        <v>35</v>
      </c>
      <c r="H5" s="53" t="s">
        <v>7</v>
      </c>
      <c r="I5" s="53" t="s">
        <v>8</v>
      </c>
      <c r="J5" s="53" t="s">
        <v>9</v>
      </c>
    </row>
    <row r="6" spans="1:11" ht="15.75" x14ac:dyDescent="0.25">
      <c r="A6" s="33" t="s">
        <v>31</v>
      </c>
      <c r="B6" s="12" t="s">
        <v>28</v>
      </c>
      <c r="C6" s="32" t="s">
        <v>24</v>
      </c>
      <c r="D6" s="30">
        <v>61</v>
      </c>
      <c r="E6" s="30"/>
      <c r="F6" s="13"/>
      <c r="G6" s="13"/>
      <c r="H6" s="16">
        <f t="shared" ref="H6:H9" si="0">D6*F6</f>
        <v>0</v>
      </c>
      <c r="I6" s="13"/>
      <c r="J6" s="16">
        <f t="shared" ref="J6:J17" si="1">H6+I6</f>
        <v>0</v>
      </c>
      <c r="K6" s="31"/>
    </row>
    <row r="7" spans="1:11" ht="15.75" x14ac:dyDescent="0.25">
      <c r="A7" s="34"/>
      <c r="B7" s="12" t="s">
        <v>28</v>
      </c>
      <c r="C7" s="32" t="s">
        <v>12</v>
      </c>
      <c r="D7" s="30">
        <v>476</v>
      </c>
      <c r="E7" s="30"/>
      <c r="F7" s="13"/>
      <c r="G7" s="13"/>
      <c r="H7" s="16">
        <f t="shared" si="0"/>
        <v>0</v>
      </c>
      <c r="I7" s="13"/>
      <c r="J7" s="16">
        <f t="shared" si="1"/>
        <v>0</v>
      </c>
      <c r="K7" s="31"/>
    </row>
    <row r="8" spans="1:11" ht="15.75" x14ac:dyDescent="0.25">
      <c r="A8" s="34"/>
      <c r="B8" s="12" t="s">
        <v>29</v>
      </c>
      <c r="C8" s="32" t="s">
        <v>12</v>
      </c>
      <c r="D8" s="30">
        <v>7</v>
      </c>
      <c r="E8" s="30"/>
      <c r="F8" s="13"/>
      <c r="G8" s="13"/>
      <c r="H8" s="16">
        <f t="shared" si="0"/>
        <v>0</v>
      </c>
      <c r="I8" s="13"/>
      <c r="J8" s="16">
        <f t="shared" si="1"/>
        <v>0</v>
      </c>
      <c r="K8" s="31"/>
    </row>
    <row r="9" spans="1:11" ht="15.75" x14ac:dyDescent="0.25">
      <c r="A9" s="34"/>
      <c r="B9" s="12" t="s">
        <v>30</v>
      </c>
      <c r="C9" s="32" t="s">
        <v>12</v>
      </c>
      <c r="D9" s="30">
        <v>2</v>
      </c>
      <c r="E9" s="30"/>
      <c r="F9" s="13"/>
      <c r="G9" s="13"/>
      <c r="H9" s="16">
        <f t="shared" si="0"/>
        <v>0</v>
      </c>
      <c r="I9" s="13"/>
      <c r="J9" s="16">
        <f t="shared" si="1"/>
        <v>0</v>
      </c>
      <c r="K9" s="31"/>
    </row>
    <row r="10" spans="1:11" ht="15.75" x14ac:dyDescent="0.25">
      <c r="A10" s="34"/>
      <c r="B10" s="12" t="s">
        <v>28</v>
      </c>
      <c r="C10" s="14" t="s">
        <v>13</v>
      </c>
      <c r="D10" s="30">
        <v>94</v>
      </c>
      <c r="E10" s="30">
        <v>157</v>
      </c>
      <c r="F10" s="13"/>
      <c r="G10" s="13"/>
      <c r="H10" s="13"/>
      <c r="I10" s="13">
        <f t="shared" ref="I10:I13" si="2">E10*G10</f>
        <v>0</v>
      </c>
      <c r="J10" s="16">
        <f t="shared" si="1"/>
        <v>0</v>
      </c>
      <c r="K10" s="31"/>
    </row>
    <row r="11" spans="1:11" ht="15.75" x14ac:dyDescent="0.25">
      <c r="A11" s="34"/>
      <c r="B11" s="12" t="s">
        <v>29</v>
      </c>
      <c r="C11" s="14" t="s">
        <v>13</v>
      </c>
      <c r="D11" s="30">
        <v>2</v>
      </c>
      <c r="E11" s="30">
        <v>3</v>
      </c>
      <c r="F11" s="13"/>
      <c r="G11" s="13"/>
      <c r="H11" s="13"/>
      <c r="I11" s="13">
        <f t="shared" si="2"/>
        <v>0</v>
      </c>
      <c r="J11" s="16">
        <f t="shared" si="1"/>
        <v>0</v>
      </c>
      <c r="K11" s="31"/>
    </row>
    <row r="12" spans="1:11" ht="15.75" x14ac:dyDescent="0.25">
      <c r="A12" s="34"/>
      <c r="B12" s="12" t="s">
        <v>30</v>
      </c>
      <c r="C12" s="14" t="s">
        <v>13</v>
      </c>
      <c r="D12" s="30">
        <v>1</v>
      </c>
      <c r="E12" s="30">
        <v>2</v>
      </c>
      <c r="F12" s="13"/>
      <c r="G12" s="13"/>
      <c r="H12" s="13"/>
      <c r="I12" s="13">
        <f t="shared" si="2"/>
        <v>0</v>
      </c>
      <c r="J12" s="16">
        <f t="shared" si="1"/>
        <v>0</v>
      </c>
      <c r="K12" s="31"/>
    </row>
    <row r="13" spans="1:11" ht="15.75" x14ac:dyDescent="0.25">
      <c r="A13" s="34"/>
      <c r="B13" s="12" t="s">
        <v>28</v>
      </c>
      <c r="C13" s="14" t="s">
        <v>25</v>
      </c>
      <c r="D13" s="30">
        <v>191</v>
      </c>
      <c r="E13" s="30">
        <v>318</v>
      </c>
      <c r="F13" s="13"/>
      <c r="G13" s="13"/>
      <c r="H13" s="13"/>
      <c r="I13" s="13">
        <f t="shared" si="2"/>
        <v>0</v>
      </c>
      <c r="J13" s="16">
        <f t="shared" si="1"/>
        <v>0</v>
      </c>
      <c r="K13" s="31"/>
    </row>
    <row r="14" spans="1:11" ht="15.75" x14ac:dyDescent="0.25">
      <c r="A14" s="34"/>
      <c r="B14" s="12" t="s">
        <v>28</v>
      </c>
      <c r="C14" s="32" t="s">
        <v>26</v>
      </c>
      <c r="D14" s="30">
        <v>46</v>
      </c>
      <c r="E14" s="30"/>
      <c r="F14" s="13"/>
      <c r="G14" s="13"/>
      <c r="H14" s="16">
        <f t="shared" ref="H14" si="3">D14*F14</f>
        <v>0</v>
      </c>
      <c r="I14" s="13"/>
      <c r="J14" s="16">
        <f t="shared" si="1"/>
        <v>0</v>
      </c>
      <c r="K14" s="31"/>
    </row>
    <row r="15" spans="1:11" ht="15.75" x14ac:dyDescent="0.25">
      <c r="A15" s="34"/>
      <c r="B15" s="12" t="s">
        <v>28</v>
      </c>
      <c r="C15" s="14" t="s">
        <v>10</v>
      </c>
      <c r="D15" s="30">
        <v>200</v>
      </c>
      <c r="E15" s="30">
        <v>364</v>
      </c>
      <c r="F15" s="13"/>
      <c r="G15" s="13"/>
      <c r="H15" s="16"/>
      <c r="I15" s="13">
        <f t="shared" ref="I15:I17" si="4">E15*G15</f>
        <v>0</v>
      </c>
      <c r="J15" s="16">
        <f t="shared" si="1"/>
        <v>0</v>
      </c>
      <c r="K15" s="31"/>
    </row>
    <row r="16" spans="1:11" ht="15.75" x14ac:dyDescent="0.25">
      <c r="A16" s="34"/>
      <c r="B16" s="12" t="s">
        <v>29</v>
      </c>
      <c r="C16" s="14" t="s">
        <v>10</v>
      </c>
      <c r="D16" s="30">
        <v>12</v>
      </c>
      <c r="E16" s="30">
        <v>22</v>
      </c>
      <c r="F16" s="13"/>
      <c r="G16" s="13"/>
      <c r="H16" s="16"/>
      <c r="I16" s="13">
        <f t="shared" si="4"/>
        <v>0</v>
      </c>
      <c r="J16" s="16">
        <f t="shared" si="1"/>
        <v>0</v>
      </c>
      <c r="K16" s="31"/>
    </row>
    <row r="17" spans="1:11" ht="15.75" x14ac:dyDescent="0.25">
      <c r="A17" s="35"/>
      <c r="B17" s="12" t="s">
        <v>30</v>
      </c>
      <c r="C17" s="14" t="s">
        <v>10</v>
      </c>
      <c r="D17" s="30">
        <v>2</v>
      </c>
      <c r="E17" s="30">
        <v>4</v>
      </c>
      <c r="F17" s="13"/>
      <c r="G17" s="13"/>
      <c r="H17" s="13"/>
      <c r="I17" s="13">
        <f t="shared" si="4"/>
        <v>0</v>
      </c>
      <c r="J17" s="16">
        <f t="shared" si="1"/>
        <v>0</v>
      </c>
      <c r="K17" s="31"/>
    </row>
    <row r="18" spans="1:11" ht="15.75" x14ac:dyDescent="0.25">
      <c r="A18" s="29"/>
      <c r="B18" s="4"/>
      <c r="C18" s="5" t="s">
        <v>11</v>
      </c>
      <c r="D18" s="6">
        <f>SUM(D6:D17)</f>
        <v>1094</v>
      </c>
      <c r="E18" s="6">
        <f>SUM(E6:E17)</f>
        <v>870</v>
      </c>
      <c r="F18" s="7"/>
      <c r="G18" s="7"/>
      <c r="H18" s="8">
        <f>SUM(H6:H17)</f>
        <v>0</v>
      </c>
      <c r="I18" s="8">
        <f>SUM(I6:I17)</f>
        <v>0</v>
      </c>
      <c r="J18" s="8">
        <f>SUM(J6:J17)</f>
        <v>0</v>
      </c>
      <c r="K18" s="31"/>
    </row>
    <row r="19" spans="1:11" ht="15.75" x14ac:dyDescent="0.25">
      <c r="A19" s="9"/>
      <c r="B19" s="42" t="s">
        <v>33</v>
      </c>
      <c r="C19" s="43"/>
      <c r="D19" s="10">
        <f>SUM(+D18)</f>
        <v>1094</v>
      </c>
      <c r="E19" s="10">
        <f>SUM(+E18)</f>
        <v>870</v>
      </c>
      <c r="F19" s="11"/>
      <c r="G19" s="11"/>
      <c r="H19" s="15">
        <f t="shared" ref="H19:J19" si="5">SUM(+H18)</f>
        <v>0</v>
      </c>
      <c r="I19" s="15">
        <f t="shared" si="5"/>
        <v>0</v>
      </c>
      <c r="J19" s="15">
        <f t="shared" si="5"/>
        <v>0</v>
      </c>
    </row>
  </sheetData>
  <mergeCells count="5">
    <mergeCell ref="B19:C19"/>
    <mergeCell ref="C2:G2"/>
    <mergeCell ref="C3:G3"/>
    <mergeCell ref="C4:E4"/>
    <mergeCell ref="A6:A17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tabSelected="1" workbookViewId="0">
      <selection activeCell="J11" sqref="J11"/>
    </sheetView>
  </sheetViews>
  <sheetFormatPr defaultRowHeight="15" x14ac:dyDescent="0.25"/>
  <cols>
    <col min="2" max="2" width="19.28515625" customWidth="1"/>
  </cols>
  <sheetData>
    <row r="2" spans="2:7" x14ac:dyDescent="0.25">
      <c r="B2" s="44" t="s">
        <v>38</v>
      </c>
      <c r="C2" s="44"/>
      <c r="D2" s="44"/>
      <c r="E2" s="44"/>
      <c r="F2" s="44"/>
      <c r="G2" s="44"/>
    </row>
    <row r="3" spans="2:7" x14ac:dyDescent="0.25">
      <c r="B3" s="44" t="s">
        <v>17</v>
      </c>
      <c r="C3" s="44"/>
      <c r="D3" s="44"/>
      <c r="E3" s="44"/>
      <c r="F3" s="44"/>
      <c r="G3" s="44"/>
    </row>
    <row r="4" spans="2:7" x14ac:dyDescent="0.25">
      <c r="B4" s="18"/>
      <c r="C4" s="18"/>
      <c r="D4" s="18"/>
      <c r="E4" s="18"/>
      <c r="F4" s="18"/>
      <c r="G4" s="19"/>
    </row>
    <row r="5" spans="2:7" x14ac:dyDescent="0.25">
      <c r="B5" s="18"/>
      <c r="C5" s="18"/>
      <c r="D5" s="18"/>
      <c r="E5" s="18"/>
      <c r="F5" s="18"/>
      <c r="G5" s="19"/>
    </row>
    <row r="6" spans="2:7" x14ac:dyDescent="0.25">
      <c r="B6" s="44" t="s">
        <v>39</v>
      </c>
      <c r="C6" s="44"/>
      <c r="D6" s="44"/>
      <c r="E6" s="44"/>
      <c r="F6" s="44"/>
      <c r="G6" s="44"/>
    </row>
    <row r="7" spans="2:7" ht="15.75" thickBot="1" x14ac:dyDescent="0.3">
      <c r="B7" s="19"/>
      <c r="C7" s="19"/>
      <c r="D7" s="19"/>
      <c r="E7" s="19"/>
      <c r="F7" s="19"/>
      <c r="G7" s="19"/>
    </row>
    <row r="8" spans="2:7" x14ac:dyDescent="0.25">
      <c r="B8" s="45" t="s">
        <v>36</v>
      </c>
      <c r="C8" s="48" t="s">
        <v>27</v>
      </c>
      <c r="D8" s="48"/>
      <c r="E8" s="48"/>
      <c r="F8" s="48"/>
      <c r="G8" s="50" t="s">
        <v>18</v>
      </c>
    </row>
    <row r="9" spans="2:7" x14ac:dyDescent="0.25">
      <c r="B9" s="46"/>
      <c r="C9" s="49"/>
      <c r="D9" s="49"/>
      <c r="E9" s="49"/>
      <c r="F9" s="49"/>
      <c r="G9" s="51"/>
    </row>
    <row r="10" spans="2:7" ht="15.75" thickBot="1" x14ac:dyDescent="0.3">
      <c r="B10" s="47"/>
      <c r="C10" s="20" t="s">
        <v>19</v>
      </c>
      <c r="D10" s="20" t="s">
        <v>20</v>
      </c>
      <c r="E10" s="20" t="s">
        <v>21</v>
      </c>
      <c r="F10" s="20" t="s">
        <v>22</v>
      </c>
      <c r="G10" s="52"/>
    </row>
    <row r="11" spans="2:7" ht="59.25" customHeight="1" x14ac:dyDescent="0.25">
      <c r="B11" s="21" t="s">
        <v>37</v>
      </c>
      <c r="C11" s="22">
        <v>94</v>
      </c>
      <c r="D11" s="22">
        <v>400</v>
      </c>
      <c r="E11" s="22">
        <v>400</v>
      </c>
      <c r="F11" s="22">
        <v>200</v>
      </c>
      <c r="G11" s="23">
        <f>SUM(C11:F11)</f>
        <v>1094</v>
      </c>
    </row>
    <row r="12" spans="2:7" x14ac:dyDescent="0.25">
      <c r="B12" s="24"/>
      <c r="C12" s="25"/>
      <c r="D12" s="25"/>
      <c r="E12" s="25"/>
      <c r="F12" s="25"/>
      <c r="G12" s="23"/>
    </row>
    <row r="13" spans="2:7" x14ac:dyDescent="0.25">
      <c r="B13" s="26" t="s">
        <v>23</v>
      </c>
      <c r="C13" s="24">
        <f>SUM(C11:C12)</f>
        <v>94</v>
      </c>
      <c r="D13" s="24">
        <f>SUM(D11:D12)</f>
        <v>400</v>
      </c>
      <c r="E13" s="24">
        <f>SUM(E11:E12)</f>
        <v>400</v>
      </c>
      <c r="F13" s="24">
        <f>SUM(F11)</f>
        <v>200</v>
      </c>
      <c r="G13" s="24">
        <f>SUM(C13:F13)</f>
        <v>1094</v>
      </c>
    </row>
    <row r="14" spans="2:7" x14ac:dyDescent="0.25">
      <c r="B14" s="19"/>
      <c r="C14" s="19"/>
      <c r="D14" s="19"/>
      <c r="E14" s="19"/>
      <c r="F14" s="19"/>
      <c r="G14" s="19"/>
    </row>
    <row r="17" spans="2:7" ht="15.75" x14ac:dyDescent="0.25">
      <c r="B17" s="27" t="s">
        <v>40</v>
      </c>
      <c r="C17" s="27"/>
      <c r="E17" s="27"/>
      <c r="F17" s="27" t="s">
        <v>41</v>
      </c>
      <c r="G17" s="28"/>
    </row>
  </sheetData>
  <mergeCells count="6">
    <mergeCell ref="B2:G2"/>
    <mergeCell ref="B3:G3"/>
    <mergeCell ref="B6:G6"/>
    <mergeCell ref="B8:B10"/>
    <mergeCell ref="C8:F9"/>
    <mergeCell ref="G8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2025-02-07T07:04:03Z</dcterms:modified>
</cp:coreProperties>
</file>