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4E08CCA-74CD-4EC7-83C1-A55562D4F0EC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2" l="1"/>
  <c r="J16" i="2"/>
  <c r="E28" i="3"/>
  <c r="D28" i="3"/>
  <c r="E27" i="3"/>
  <c r="D27" i="3"/>
  <c r="I26" i="3"/>
  <c r="J26" i="3" s="1"/>
  <c r="I25" i="3"/>
  <c r="J25" i="3" s="1"/>
  <c r="H24" i="3"/>
  <c r="J24" i="3" s="1"/>
  <c r="I23" i="3"/>
  <c r="J23" i="3" s="1"/>
  <c r="I22" i="3"/>
  <c r="J22" i="3" s="1"/>
  <c r="I21" i="3"/>
  <c r="J21" i="3" s="1"/>
  <c r="I20" i="3"/>
  <c r="H19" i="3"/>
  <c r="J19" i="3" s="1"/>
  <c r="H18" i="3"/>
  <c r="J18" i="3" s="1"/>
  <c r="H17" i="3"/>
  <c r="J17" i="3" s="1"/>
  <c r="E16" i="3"/>
  <c r="D16" i="3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H8" i="3"/>
  <c r="J8" i="3" s="1"/>
  <c r="H7" i="3"/>
  <c r="J7" i="3" s="1"/>
  <c r="H6" i="3"/>
  <c r="J6" i="3" s="1"/>
  <c r="D28" i="2"/>
  <c r="D27" i="2"/>
  <c r="I26" i="2"/>
  <c r="J26" i="2" s="1"/>
  <c r="I25" i="2"/>
  <c r="J25" i="2" s="1"/>
  <c r="I23" i="2"/>
  <c r="J23" i="2" s="1"/>
  <c r="I22" i="2"/>
  <c r="J22" i="2" s="1"/>
  <c r="I21" i="2"/>
  <c r="J21" i="2" s="1"/>
  <c r="I20" i="2"/>
  <c r="J20" i="2" s="1"/>
  <c r="H24" i="2"/>
  <c r="J24" i="2" s="1"/>
  <c r="H19" i="2"/>
  <c r="J19" i="2" s="1"/>
  <c r="H8" i="2"/>
  <c r="J8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H18" i="2"/>
  <c r="J18" i="2" s="1"/>
  <c r="H17" i="2"/>
  <c r="J17" i="2" s="1"/>
  <c r="H7" i="2"/>
  <c r="J7" i="2" s="1"/>
  <c r="H6" i="2"/>
  <c r="J6" i="2" s="1"/>
  <c r="E27" i="2"/>
  <c r="E28" i="2" s="1"/>
  <c r="E16" i="2"/>
  <c r="D16" i="2"/>
  <c r="I27" i="3" l="1"/>
  <c r="J20" i="3"/>
  <c r="J27" i="3" s="1"/>
  <c r="H16" i="3"/>
  <c r="H28" i="3" s="1"/>
  <c r="H27" i="3"/>
  <c r="J16" i="3"/>
  <c r="I16" i="3"/>
  <c r="I28" i="3" s="1"/>
  <c r="I16" i="2"/>
  <c r="H16" i="2"/>
  <c r="J9" i="2"/>
  <c r="I27" i="2"/>
  <c r="H27" i="2"/>
  <c r="F13" i="4"/>
  <c r="E13" i="4"/>
  <c r="D13" i="4"/>
  <c r="C13" i="4"/>
  <c r="G11" i="4"/>
  <c r="J28" i="3" l="1"/>
  <c r="J28" i="2"/>
  <c r="I28" i="2"/>
  <c r="H28" i="2"/>
  <c r="G13" i="4"/>
</calcChain>
</file>

<file path=xl/sharedStrings.xml><?xml version="1.0" encoding="utf-8"?>
<sst xmlns="http://schemas.openxmlformats.org/spreadsheetml/2006/main" count="128" uniqueCount="43">
  <si>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</si>
  <si>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</si>
  <si>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</si>
  <si>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</si>
  <si>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</si>
  <si>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</si>
  <si>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</si>
  <si>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</si>
  <si>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</si>
  <si>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</si>
  <si>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</si>
  <si>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</si>
  <si>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Трупи за бичене 18-29 см.</t>
  </si>
  <si>
    <t>Средна технологична дървесина</t>
  </si>
  <si>
    <t>Гаранция за участие, 5%</t>
  </si>
  <si>
    <t>Стъпка на наддаване</t>
  </si>
  <si>
    <t>Достигната цена лв./пл.м3 без ДДС</t>
  </si>
  <si>
    <t>Достигната цена лв./пр.м3 без ДДС</t>
  </si>
  <si>
    <t>към Договор № ……….. \ …………………</t>
  </si>
  <si>
    <t>ОБЩО</t>
  </si>
  <si>
    <t>І</t>
  </si>
  <si>
    <t>ІІ</t>
  </si>
  <si>
    <t>ІІІ</t>
  </si>
  <si>
    <t>ІV</t>
  </si>
  <si>
    <t>ВСИЧКО:</t>
  </si>
  <si>
    <t>Трупи за бичене 30-49 см.</t>
  </si>
  <si>
    <t>Дърва-технологична дървесина</t>
  </si>
  <si>
    <t>ОЗМ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</si>
  <si>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</si>
  <si>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</si>
  <si>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</si>
  <si>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Приложение №1 за обект №2-12-25</t>
  </si>
  <si>
    <t>Всичко за Обект №2-12-25</t>
  </si>
  <si>
    <t>22-а</t>
  </si>
  <si>
    <t>мждр</t>
  </si>
  <si>
    <t>22-з</t>
  </si>
  <si>
    <t>Приложение №2 за обект №2-12-25</t>
  </si>
  <si>
    <t>ПРИЛОЖЕНИЕ № 3 ЗА ОБЕКТ №2-12-25</t>
  </si>
  <si>
    <t>Обект № 2-12-25</t>
  </si>
  <si>
    <t>22-а; 22-з</t>
  </si>
  <si>
    <t>График за продажба на дървесина по тримесечия</t>
  </si>
  <si>
    <t>Продавач:</t>
  </si>
  <si>
    <t>Купувач: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</si>
</sst>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3" borderId="9" xfId="1" applyFont="1" applyFill="1" applyBorder="1" applyAlignment="1">
      <alignment vertical="top"/>
    </xf>
    <xf numFmtId="0" fontId="5" fillId="3" borderId="6" xfId="1" applyFont="1" applyFill="1" applyBorder="1"/>
    <xf numFmtId="1" fontId="5" fillId="3" borderId="6" xfId="1" applyNumberFormat="1" applyFont="1" applyFill="1" applyBorder="1"/>
    <xf numFmtId="0" fontId="3" fillId="3" borderId="4" xfId="1" applyFont="1" applyFill="1" applyBorder="1"/>
    <xf numFmtId="2" fontId="5" fillId="3" borderId="6" xfId="1" applyNumberFormat="1" applyFont="1" applyFill="1" applyBorder="1"/>
    <xf numFmtId="0" fontId="6" fillId="4" borderId="10" xfId="0" applyFont="1" applyFill="1" applyBorder="1"/>
    <xf numFmtId="1" fontId="5" fillId="4" borderId="4" xfId="1" applyNumberFormat="1" applyFont="1" applyFill="1" applyBorder="1" applyAlignment="1">
      <alignment vertical="top"/>
    </xf>
    <xf numFmtId="0" fontId="6" fillId="4" borderId="4" xfId="0" applyFont="1" applyFill="1" applyBorder="1"/>
    <xf numFmtId="0" fontId="3" fillId="0" borderId="4" xfId="1" applyFont="1" applyBorder="1" applyAlignment="1">
      <alignment vertical="top"/>
    </xf>
    <xf numFmtId="2" fontId="3" fillId="0" borderId="4" xfId="1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2" fontId="5" fillId="4" borderId="4" xfId="1" applyNumberFormat="1" applyFont="1" applyFill="1" applyBorder="1" applyAlignment="1">
      <alignment vertical="top"/>
    </xf>
    <xf numFmtId="2" fontId="3" fillId="0" borderId="8" xfId="1" applyNumberFormat="1" applyFont="1" applyBorder="1"/>
    <xf numFmtId="0" fontId="0" fillId="0" borderId="9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/>
    <xf numFmtId="0" fontId="12" fillId="0" borderId="0" xfId="0" applyFont="1"/>
    <xf numFmtId="0" fontId="13" fillId="0" borderId="0" xfId="0" applyFont="1"/>
    <xf numFmtId="2" fontId="3" fillId="0" borderId="6" xfId="1" applyNumberFormat="1" applyFont="1" applyBorder="1"/>
    <xf numFmtId="0" fontId="3" fillId="3" borderId="19" xfId="1" applyFont="1" applyFill="1" applyBorder="1" applyAlignment="1">
      <alignment vertical="center" wrapText="1"/>
    </xf>
    <xf numFmtId="1" fontId="3" fillId="0" borderId="4" xfId="1" applyNumberFormat="1" applyFont="1" applyBorder="1"/>
    <xf numFmtId="2" fontId="0" fillId="0" borderId="0" xfId="0" applyNumberFormat="1"/>
    <xf numFmtId="1" fontId="3" fillId="0" borderId="6" xfId="1" applyNumberFormat="1" applyFont="1" applyBorder="1"/>
    <xf numFmtId="0" fontId="4" fillId="0" borderId="6" xfId="0" applyFont="1" applyBorder="1" applyAlignment="1">
      <alignment wrapText="1"/>
    </xf>
    <xf numFmtId="0" fontId="5" fillId="0" borderId="2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workbookViewId="0">
      <selection activeCell="H28" sqref="H28:I28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3" ht="15.75" thickBot="1" x14ac:dyDescent="0.3"/>
    <row r="2" spans="1:13" ht="16.149999999999999" customHeight="1" thickBot="1" x14ac:dyDescent="0.3">
      <c r="C2" s="43" t="s">
        <v>31</v>
      </c>
      <c r="D2" s="44"/>
      <c r="E2" s="44"/>
      <c r="F2" s="44"/>
      <c r="G2" s="45"/>
    </row>
    <row r="3" spans="1:13" ht="16.5" thickBot="1" x14ac:dyDescent="0.3">
      <c r="C3" s="43"/>
      <c r="D3" s="44"/>
      <c r="E3" s="44"/>
      <c r="F3" s="44"/>
      <c r="G3" s="45"/>
    </row>
    <row r="4" spans="1:13" ht="15.75" x14ac:dyDescent="0.25">
      <c r="A4" s="1"/>
      <c r="B4" s="1"/>
      <c r="C4" s="46"/>
      <c r="D4" s="46"/>
      <c r="E4" s="46"/>
      <c r="F4" s="1"/>
      <c r="G4" s="1"/>
      <c r="H4" s="1"/>
      <c r="I4" s="1"/>
      <c r="J4" s="1"/>
    </row>
    <row r="5" spans="1:13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18" t="s">
        <v>14</v>
      </c>
      <c r="L5" s="2" t="s">
        <v>15</v>
      </c>
    </row>
    <row r="6" spans="1:13" ht="15.75" x14ac:dyDescent="0.25">
      <c r="A6" s="36" t="s">
        <v>33</v>
      </c>
      <c r="B6" s="14" t="s">
        <v>29</v>
      </c>
      <c r="C6" s="35" t="s">
        <v>25</v>
      </c>
      <c r="D6" s="32">
        <v>2</v>
      </c>
      <c r="E6" s="32"/>
      <c r="F6" s="13">
        <v>76</v>
      </c>
      <c r="G6" s="13"/>
      <c r="H6" s="17">
        <f t="shared" ref="H6:H7" si="0">D6*F6</f>
        <v>152</v>
      </c>
      <c r="I6" s="13"/>
      <c r="J6" s="17">
        <f t="shared" ref="J6:J26" si="1">H6+I6</f>
        <v>152</v>
      </c>
      <c r="K6" s="41">
        <v>4901.95</v>
      </c>
      <c r="L6" s="41">
        <v>980</v>
      </c>
      <c r="M6" s="33"/>
    </row>
    <row r="7" spans="1:13" ht="15.75" x14ac:dyDescent="0.25">
      <c r="A7" s="37"/>
      <c r="B7" s="14" t="s">
        <v>29</v>
      </c>
      <c r="C7" s="35" t="s">
        <v>12</v>
      </c>
      <c r="D7" s="32">
        <v>15</v>
      </c>
      <c r="E7" s="32"/>
      <c r="F7" s="13">
        <v>71</v>
      </c>
      <c r="G7" s="13"/>
      <c r="H7" s="17">
        <f t="shared" si="0"/>
        <v>1065</v>
      </c>
      <c r="I7" s="13"/>
      <c r="J7" s="17">
        <f t="shared" si="1"/>
        <v>1065</v>
      </c>
      <c r="K7" s="41"/>
      <c r="L7" s="41"/>
      <c r="M7" s="33"/>
    </row>
    <row r="8" spans="1:13" ht="15.75" x14ac:dyDescent="0.25">
      <c r="A8" s="37"/>
      <c r="B8" s="14" t="s">
        <v>30</v>
      </c>
      <c r="C8" s="35" t="s">
        <v>12</v>
      </c>
      <c r="D8" s="32">
        <v>3</v>
      </c>
      <c r="E8" s="32"/>
      <c r="F8" s="13">
        <v>76</v>
      </c>
      <c r="G8" s="13"/>
      <c r="H8" s="17">
        <f t="shared" ref="H8" si="2">D8*F8</f>
        <v>228</v>
      </c>
      <c r="I8" s="13"/>
      <c r="J8" s="17">
        <f t="shared" ref="J8" si="3">H8+I8</f>
        <v>228</v>
      </c>
      <c r="K8" s="41"/>
      <c r="L8" s="41"/>
      <c r="M8" s="33"/>
    </row>
    <row r="9" spans="1:13" ht="15.75" x14ac:dyDescent="0.25">
      <c r="A9" s="37"/>
      <c r="B9" s="14" t="s">
        <v>29</v>
      </c>
      <c r="C9" s="15" t="s">
        <v>13</v>
      </c>
      <c r="D9" s="34">
        <v>4</v>
      </c>
      <c r="E9" s="34">
        <v>7</v>
      </c>
      <c r="F9" s="13"/>
      <c r="G9" s="13">
        <v>40</v>
      </c>
      <c r="H9" s="30"/>
      <c r="I9" s="13">
        <f t="shared" ref="I9:I15" si="4">E9*G9</f>
        <v>280</v>
      </c>
      <c r="J9" s="17">
        <f t="shared" si="1"/>
        <v>280</v>
      </c>
      <c r="K9" s="41"/>
      <c r="L9" s="41"/>
      <c r="M9" s="33"/>
    </row>
    <row r="10" spans="1:13" ht="15.75" x14ac:dyDescent="0.25">
      <c r="A10" s="37"/>
      <c r="B10" s="14" t="s">
        <v>30</v>
      </c>
      <c r="C10" s="15" t="s">
        <v>13</v>
      </c>
      <c r="D10" s="34">
        <v>13</v>
      </c>
      <c r="E10" s="34">
        <v>22</v>
      </c>
      <c r="F10" s="13"/>
      <c r="G10" s="13">
        <v>40</v>
      </c>
      <c r="H10" s="30"/>
      <c r="I10" s="13">
        <f t="shared" si="4"/>
        <v>880</v>
      </c>
      <c r="J10" s="17">
        <f t="shared" si="1"/>
        <v>880</v>
      </c>
      <c r="K10" s="41"/>
      <c r="L10" s="41"/>
      <c r="M10" s="33"/>
    </row>
    <row r="11" spans="1:13" ht="15.75" x14ac:dyDescent="0.25">
      <c r="A11" s="37"/>
      <c r="B11" s="14" t="s">
        <v>29</v>
      </c>
      <c r="C11" s="15" t="s">
        <v>26</v>
      </c>
      <c r="D11" s="34">
        <v>30</v>
      </c>
      <c r="E11" s="34">
        <v>50</v>
      </c>
      <c r="F11" s="13"/>
      <c r="G11" s="13">
        <v>40</v>
      </c>
      <c r="H11" s="30"/>
      <c r="I11" s="13">
        <f t="shared" si="4"/>
        <v>2000</v>
      </c>
      <c r="J11" s="17">
        <f t="shared" si="1"/>
        <v>2000</v>
      </c>
      <c r="K11" s="41"/>
      <c r="L11" s="41"/>
      <c r="M11" s="33"/>
    </row>
    <row r="12" spans="1:13" ht="15.75" x14ac:dyDescent="0.25">
      <c r="A12" s="37"/>
      <c r="B12" s="14" t="s">
        <v>30</v>
      </c>
      <c r="C12" s="15" t="s">
        <v>26</v>
      </c>
      <c r="D12" s="34">
        <v>32</v>
      </c>
      <c r="E12" s="34">
        <v>53</v>
      </c>
      <c r="F12" s="13"/>
      <c r="G12" s="13">
        <v>40</v>
      </c>
      <c r="H12" s="30"/>
      <c r="I12" s="13">
        <f t="shared" si="4"/>
        <v>2120</v>
      </c>
      <c r="J12" s="17">
        <f t="shared" si="1"/>
        <v>2120</v>
      </c>
      <c r="K12" s="41"/>
      <c r="L12" s="41"/>
      <c r="M12" s="33"/>
    </row>
    <row r="13" spans="1:13" ht="15.75" x14ac:dyDescent="0.25">
      <c r="A13" s="37"/>
      <c r="B13" s="14" t="s">
        <v>29</v>
      </c>
      <c r="C13" s="15" t="s">
        <v>10</v>
      </c>
      <c r="D13" s="34">
        <v>30</v>
      </c>
      <c r="E13" s="34">
        <v>55</v>
      </c>
      <c r="F13" s="13"/>
      <c r="G13" s="13">
        <v>40</v>
      </c>
      <c r="H13" s="30"/>
      <c r="I13" s="13">
        <f t="shared" si="4"/>
        <v>2200</v>
      </c>
      <c r="J13" s="17">
        <f t="shared" si="1"/>
        <v>2200</v>
      </c>
      <c r="K13" s="41"/>
      <c r="L13" s="41"/>
      <c r="M13" s="33"/>
    </row>
    <row r="14" spans="1:13" ht="15.75" x14ac:dyDescent="0.25">
      <c r="A14" s="37"/>
      <c r="B14" s="14" t="s">
        <v>30</v>
      </c>
      <c r="C14" s="15" t="s">
        <v>10</v>
      </c>
      <c r="D14" s="34">
        <v>31</v>
      </c>
      <c r="E14" s="34">
        <v>56</v>
      </c>
      <c r="F14" s="13"/>
      <c r="G14" s="13">
        <v>40</v>
      </c>
      <c r="H14" s="30"/>
      <c r="I14" s="13">
        <f t="shared" si="4"/>
        <v>2240</v>
      </c>
      <c r="J14" s="17">
        <f t="shared" si="1"/>
        <v>2240</v>
      </c>
      <c r="K14" s="41"/>
      <c r="L14" s="41"/>
      <c r="M14" s="33"/>
    </row>
    <row r="15" spans="1:13" ht="15.75" x14ac:dyDescent="0.25">
      <c r="A15" s="37"/>
      <c r="B15" s="14" t="s">
        <v>34</v>
      </c>
      <c r="C15" s="15" t="s">
        <v>10</v>
      </c>
      <c r="D15" s="34">
        <v>5</v>
      </c>
      <c r="E15" s="34">
        <v>9</v>
      </c>
      <c r="F15" s="13"/>
      <c r="G15" s="13">
        <v>40</v>
      </c>
      <c r="H15" s="30"/>
      <c r="I15" s="13">
        <f t="shared" si="4"/>
        <v>360</v>
      </c>
      <c r="J15" s="17">
        <f t="shared" si="1"/>
        <v>360</v>
      </c>
      <c r="K15" s="41"/>
      <c r="L15" s="41"/>
      <c r="M15" s="33"/>
    </row>
    <row r="16" spans="1:13" ht="15.75" x14ac:dyDescent="0.25">
      <c r="A16" s="31"/>
      <c r="B16" s="4"/>
      <c r="C16" s="5" t="s">
        <v>11</v>
      </c>
      <c r="D16" s="6">
        <f>SUM(D6:D15)</f>
        <v>165</v>
      </c>
      <c r="E16" s="6">
        <f>SUM(E6:E15)</f>
        <v>252</v>
      </c>
      <c r="F16" s="7"/>
      <c r="G16" s="7"/>
      <c r="H16" s="8">
        <f>SUM(H6:H15)</f>
        <v>1445</v>
      </c>
      <c r="I16" s="8">
        <f>SUM(I6:I15)</f>
        <v>10080</v>
      </c>
      <c r="J16" s="8">
        <f>SUM(J6:J15)</f>
        <v>11525</v>
      </c>
      <c r="K16" s="41"/>
      <c r="L16" s="41"/>
      <c r="M16" s="33"/>
    </row>
    <row r="17" spans="1:13" ht="15.75" x14ac:dyDescent="0.25">
      <c r="A17" s="38" t="s">
        <v>35</v>
      </c>
      <c r="B17" s="12" t="s">
        <v>29</v>
      </c>
      <c r="C17" s="35" t="s">
        <v>25</v>
      </c>
      <c r="D17" s="32">
        <v>24</v>
      </c>
      <c r="E17" s="32"/>
      <c r="F17" s="13">
        <v>76</v>
      </c>
      <c r="G17" s="13"/>
      <c r="H17" s="17">
        <f t="shared" ref="H17:H18" si="5">D17*F17</f>
        <v>1824</v>
      </c>
      <c r="I17" s="13"/>
      <c r="J17" s="17">
        <f t="shared" si="1"/>
        <v>1824</v>
      </c>
      <c r="K17" s="41"/>
      <c r="L17" s="41"/>
      <c r="M17" s="33"/>
    </row>
    <row r="18" spans="1:13" ht="15.75" x14ac:dyDescent="0.25">
      <c r="A18" s="39"/>
      <c r="B18" s="12" t="s">
        <v>29</v>
      </c>
      <c r="C18" s="35" t="s">
        <v>12</v>
      </c>
      <c r="D18" s="32">
        <v>332</v>
      </c>
      <c r="E18" s="32"/>
      <c r="F18" s="13">
        <v>71</v>
      </c>
      <c r="G18" s="13"/>
      <c r="H18" s="17">
        <f t="shared" si="5"/>
        <v>23572</v>
      </c>
      <c r="I18" s="13"/>
      <c r="J18" s="17">
        <f t="shared" si="1"/>
        <v>23572</v>
      </c>
      <c r="K18" s="41"/>
      <c r="L18" s="41"/>
      <c r="M18" s="33"/>
    </row>
    <row r="19" spans="1:13" ht="15.75" x14ac:dyDescent="0.25">
      <c r="A19" s="39"/>
      <c r="B19" s="12" t="s">
        <v>30</v>
      </c>
      <c r="C19" s="35" t="s">
        <v>12</v>
      </c>
      <c r="D19" s="32">
        <v>8</v>
      </c>
      <c r="E19" s="32"/>
      <c r="F19" s="13">
        <v>76</v>
      </c>
      <c r="G19" s="13"/>
      <c r="H19" s="17">
        <f t="shared" ref="H19" si="6">D19*F19</f>
        <v>608</v>
      </c>
      <c r="I19" s="13"/>
      <c r="J19" s="17">
        <f t="shared" ref="J19" si="7">H19+I19</f>
        <v>608</v>
      </c>
      <c r="K19" s="41"/>
      <c r="L19" s="41"/>
      <c r="M19" s="33"/>
    </row>
    <row r="20" spans="1:13" ht="15.75" x14ac:dyDescent="0.25">
      <c r="A20" s="39"/>
      <c r="B20" s="12" t="s">
        <v>29</v>
      </c>
      <c r="C20" s="15" t="s">
        <v>13</v>
      </c>
      <c r="D20" s="32">
        <v>116</v>
      </c>
      <c r="E20" s="32">
        <v>193</v>
      </c>
      <c r="F20" s="13"/>
      <c r="G20" s="13">
        <v>40</v>
      </c>
      <c r="H20" s="13"/>
      <c r="I20" s="13">
        <f t="shared" ref="I20:I23" si="8">E20*G20</f>
        <v>7720</v>
      </c>
      <c r="J20" s="17">
        <f t="shared" si="1"/>
        <v>7720</v>
      </c>
      <c r="K20" s="41"/>
      <c r="L20" s="41"/>
      <c r="M20" s="33"/>
    </row>
    <row r="21" spans="1:13" ht="15.75" x14ac:dyDescent="0.25">
      <c r="A21" s="39"/>
      <c r="B21" s="12" t="s">
        <v>30</v>
      </c>
      <c r="C21" s="15" t="s">
        <v>13</v>
      </c>
      <c r="D21" s="32">
        <v>14</v>
      </c>
      <c r="E21" s="32">
        <v>23</v>
      </c>
      <c r="F21" s="13"/>
      <c r="G21" s="13">
        <v>40</v>
      </c>
      <c r="H21" s="13"/>
      <c r="I21" s="13">
        <f t="shared" si="8"/>
        <v>920</v>
      </c>
      <c r="J21" s="17">
        <f t="shared" si="1"/>
        <v>920</v>
      </c>
      <c r="K21" s="41"/>
      <c r="L21" s="41"/>
      <c r="M21" s="33"/>
    </row>
    <row r="22" spans="1:13" ht="15.75" x14ac:dyDescent="0.25">
      <c r="A22" s="39"/>
      <c r="B22" s="12" t="s">
        <v>29</v>
      </c>
      <c r="C22" s="15" t="s">
        <v>26</v>
      </c>
      <c r="D22" s="32">
        <v>291</v>
      </c>
      <c r="E22" s="32">
        <v>485</v>
      </c>
      <c r="F22" s="13"/>
      <c r="G22" s="13">
        <v>40</v>
      </c>
      <c r="H22" s="13"/>
      <c r="I22" s="13">
        <f t="shared" si="8"/>
        <v>19400</v>
      </c>
      <c r="J22" s="17">
        <f t="shared" si="1"/>
        <v>19400</v>
      </c>
      <c r="K22" s="41"/>
      <c r="L22" s="41"/>
      <c r="M22" s="33"/>
    </row>
    <row r="23" spans="1:13" ht="15.75" x14ac:dyDescent="0.25">
      <c r="A23" s="39"/>
      <c r="B23" s="12" t="s">
        <v>30</v>
      </c>
      <c r="C23" s="15" t="s">
        <v>26</v>
      </c>
      <c r="D23" s="32">
        <v>60</v>
      </c>
      <c r="E23" s="32">
        <v>100</v>
      </c>
      <c r="F23" s="13"/>
      <c r="G23" s="13">
        <v>40</v>
      </c>
      <c r="H23" s="13"/>
      <c r="I23" s="13">
        <f t="shared" si="8"/>
        <v>4000</v>
      </c>
      <c r="J23" s="17">
        <f t="shared" si="1"/>
        <v>4000</v>
      </c>
      <c r="K23" s="41"/>
      <c r="L23" s="41"/>
      <c r="M23" s="33"/>
    </row>
    <row r="24" spans="1:13" ht="15.75" x14ac:dyDescent="0.25">
      <c r="A24" s="39"/>
      <c r="B24" s="12" t="s">
        <v>29</v>
      </c>
      <c r="C24" s="35" t="s">
        <v>27</v>
      </c>
      <c r="D24" s="32">
        <v>35</v>
      </c>
      <c r="E24" s="32"/>
      <c r="F24" s="13">
        <v>66</v>
      </c>
      <c r="G24" s="13"/>
      <c r="H24" s="17">
        <f t="shared" ref="H24" si="9">D24*F24</f>
        <v>2310</v>
      </c>
      <c r="I24" s="13"/>
      <c r="J24" s="17">
        <f t="shared" ref="J24" si="10">H24+I24</f>
        <v>2310</v>
      </c>
      <c r="K24" s="41"/>
      <c r="L24" s="41"/>
      <c r="M24" s="33"/>
    </row>
    <row r="25" spans="1:13" ht="15.75" x14ac:dyDescent="0.25">
      <c r="A25" s="39"/>
      <c r="B25" s="12" t="s">
        <v>29</v>
      </c>
      <c r="C25" s="15" t="s">
        <v>10</v>
      </c>
      <c r="D25" s="32">
        <v>300</v>
      </c>
      <c r="E25" s="32">
        <v>545</v>
      </c>
      <c r="F25" s="13"/>
      <c r="G25" s="13">
        <v>40</v>
      </c>
      <c r="H25" s="13"/>
      <c r="I25" s="13">
        <f t="shared" ref="I25:I26" si="11">E25*G25</f>
        <v>21800</v>
      </c>
      <c r="J25" s="17">
        <f t="shared" si="1"/>
        <v>21800</v>
      </c>
      <c r="K25" s="41"/>
      <c r="L25" s="41"/>
      <c r="M25" s="33"/>
    </row>
    <row r="26" spans="1:13" ht="15.75" x14ac:dyDescent="0.25">
      <c r="A26" s="40"/>
      <c r="B26" s="12" t="s">
        <v>30</v>
      </c>
      <c r="C26" s="15" t="s">
        <v>10</v>
      </c>
      <c r="D26" s="32">
        <v>60</v>
      </c>
      <c r="E26" s="32">
        <v>109</v>
      </c>
      <c r="F26" s="13"/>
      <c r="G26" s="13">
        <v>40</v>
      </c>
      <c r="H26" s="13"/>
      <c r="I26" s="13">
        <f t="shared" si="11"/>
        <v>4360</v>
      </c>
      <c r="J26" s="17">
        <f t="shared" si="1"/>
        <v>4360</v>
      </c>
      <c r="K26" s="41"/>
      <c r="L26" s="41"/>
      <c r="M26" s="33"/>
    </row>
    <row r="27" spans="1:13" ht="15.75" x14ac:dyDescent="0.25">
      <c r="A27" s="31"/>
      <c r="B27" s="4"/>
      <c r="C27" s="5" t="s">
        <v>11</v>
      </c>
      <c r="D27" s="6">
        <f>SUM(D17:D26)</f>
        <v>1240</v>
      </c>
      <c r="E27" s="6">
        <f>SUM(E17:E26)</f>
        <v>1455</v>
      </c>
      <c r="F27" s="7"/>
      <c r="G27" s="7"/>
      <c r="H27" s="8">
        <f>SUM(H17:H26)</f>
        <v>28314</v>
      </c>
      <c r="I27" s="8">
        <f>SUM(I17:I26)</f>
        <v>58200</v>
      </c>
      <c r="J27" s="8">
        <f>SUM(J17:J26)</f>
        <v>86514</v>
      </c>
      <c r="K27" s="41"/>
      <c r="L27" s="41"/>
      <c r="M27" s="33"/>
    </row>
    <row r="28" spans="1:13" ht="15.75" x14ac:dyDescent="0.25">
      <c r="A28" s="9"/>
      <c r="B28" s="47" t="s">
        <v>32</v>
      </c>
      <c r="C28" s="48"/>
      <c r="D28" s="10">
        <f>SUM(+D16+D27)</f>
        <v>1405</v>
      </c>
      <c r="E28" s="10">
        <f>SUM(+E16+E27)</f>
        <v>1707</v>
      </c>
      <c r="F28" s="11"/>
      <c r="G28" s="11"/>
      <c r="H28" s="16">
        <f t="shared" ref="H28:J28" si="12">SUM(+H16+H27)</f>
        <v>29759</v>
      </c>
      <c r="I28" s="16">
        <f t="shared" si="12"/>
        <v>68280</v>
      </c>
      <c r="J28" s="16">
        <f t="shared" si="12"/>
        <v>98039</v>
      </c>
      <c r="K28" s="42"/>
      <c r="L28" s="42"/>
    </row>
  </sheetData>
  <mergeCells count="8">
    <mergeCell ref="A6:A15"/>
    <mergeCell ref="A17:A26"/>
    <mergeCell ref="K6:K28"/>
    <mergeCell ref="L6:L28"/>
    <mergeCell ref="C2:G2"/>
    <mergeCell ref="C3:G3"/>
    <mergeCell ref="C4:E4"/>
    <mergeCell ref="B28:C2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activeCell="G24" sqref="G24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1" ht="15.75" thickBot="1" x14ac:dyDescent="0.3"/>
    <row r="2" spans="1:11" ht="16.149999999999999" customHeight="1" thickBot="1" x14ac:dyDescent="0.3">
      <c r="C2" s="43" t="s">
        <v>36</v>
      </c>
      <c r="D2" s="44"/>
      <c r="E2" s="44"/>
      <c r="F2" s="44"/>
      <c r="G2" s="45"/>
    </row>
    <row r="3" spans="1:11" ht="16.5" thickBot="1" x14ac:dyDescent="0.3">
      <c r="C3" s="43"/>
      <c r="D3" s="44"/>
      <c r="E3" s="44"/>
      <c r="F3" s="44"/>
      <c r="G3" s="45"/>
    </row>
    <row r="4" spans="1:11" ht="15.75" x14ac:dyDescent="0.25">
      <c r="A4" s="1"/>
      <c r="B4" s="1"/>
      <c r="C4" s="46"/>
      <c r="D4" s="46"/>
      <c r="E4" s="46"/>
      <c r="F4" s="1"/>
      <c r="G4" s="1"/>
      <c r="H4" s="1"/>
      <c r="I4" s="1"/>
      <c r="J4" s="1"/>
    </row>
    <row r="5" spans="1:11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16</v>
      </c>
      <c r="G5" s="2" t="s">
        <v>17</v>
      </c>
      <c r="H5" s="2" t="s">
        <v>7</v>
      </c>
      <c r="I5" s="2" t="s">
        <v>8</v>
      </c>
      <c r="J5" s="2" t="s">
        <v>9</v>
      </c>
    </row>
    <row r="6" spans="1:11" ht="15.75" x14ac:dyDescent="0.25">
      <c r="A6" s="36" t="s">
        <v>33</v>
      </c>
      <c r="B6" s="14" t="s">
        <v>29</v>
      </c>
      <c r="C6" s="35" t="s">
        <v>25</v>
      </c>
      <c r="D6" s="32">
        <v>2</v>
      </c>
      <c r="E6" s="32"/>
      <c r="F6" s="13"/>
      <c r="G6" s="13"/>
      <c r="H6" s="17">
        <f t="shared" ref="H6:H8" si="0">D6*F6</f>
        <v>0</v>
      </c>
      <c r="I6" s="13"/>
      <c r="J6" s="17">
        <f t="shared" ref="J6:J26" si="1">H6+I6</f>
        <v>0</v>
      </c>
      <c r="K6" s="33"/>
    </row>
    <row r="7" spans="1:11" ht="15.75" x14ac:dyDescent="0.25">
      <c r="A7" s="37"/>
      <c r="B7" s="14" t="s">
        <v>29</v>
      </c>
      <c r="C7" s="35" t="s">
        <v>12</v>
      </c>
      <c r="D7" s="32">
        <v>15</v>
      </c>
      <c r="E7" s="32"/>
      <c r="F7" s="13"/>
      <c r="G7" s="13"/>
      <c r="H7" s="17">
        <f t="shared" si="0"/>
        <v>0</v>
      </c>
      <c r="I7" s="13"/>
      <c r="J7" s="17">
        <f t="shared" si="1"/>
        <v>0</v>
      </c>
      <c r="K7" s="33"/>
    </row>
    <row r="8" spans="1:11" ht="15.75" x14ac:dyDescent="0.25">
      <c r="A8" s="37"/>
      <c r="B8" s="14" t="s">
        <v>30</v>
      </c>
      <c r="C8" s="35" t="s">
        <v>12</v>
      </c>
      <c r="D8" s="32">
        <v>3</v>
      </c>
      <c r="E8" s="32"/>
      <c r="F8" s="13"/>
      <c r="G8" s="13"/>
      <c r="H8" s="17">
        <f t="shared" si="0"/>
        <v>0</v>
      </c>
      <c r="I8" s="13"/>
      <c r="J8" s="17">
        <f t="shared" si="1"/>
        <v>0</v>
      </c>
      <c r="K8" s="33"/>
    </row>
    <row r="9" spans="1:11" ht="15.75" x14ac:dyDescent="0.25">
      <c r="A9" s="37"/>
      <c r="B9" s="14" t="s">
        <v>29</v>
      </c>
      <c r="C9" s="15" t="s">
        <v>13</v>
      </c>
      <c r="D9" s="34">
        <v>4</v>
      </c>
      <c r="E9" s="34">
        <v>7</v>
      </c>
      <c r="F9" s="13"/>
      <c r="G9" s="13"/>
      <c r="H9" s="30"/>
      <c r="I9" s="13">
        <f t="shared" ref="I9:I15" si="2">E9*G9</f>
        <v>0</v>
      </c>
      <c r="J9" s="17">
        <f t="shared" si="1"/>
        <v>0</v>
      </c>
      <c r="K9" s="33"/>
    </row>
    <row r="10" spans="1:11" ht="15.75" x14ac:dyDescent="0.25">
      <c r="A10" s="37"/>
      <c r="B10" s="14" t="s">
        <v>30</v>
      </c>
      <c r="C10" s="15" t="s">
        <v>13</v>
      </c>
      <c r="D10" s="34">
        <v>13</v>
      </c>
      <c r="E10" s="34">
        <v>22</v>
      </c>
      <c r="F10" s="13"/>
      <c r="G10" s="13"/>
      <c r="H10" s="30"/>
      <c r="I10" s="13">
        <f t="shared" si="2"/>
        <v>0</v>
      </c>
      <c r="J10" s="17">
        <f t="shared" si="1"/>
        <v>0</v>
      </c>
      <c r="K10" s="33"/>
    </row>
    <row r="11" spans="1:11" ht="15.75" x14ac:dyDescent="0.25">
      <c r="A11" s="37"/>
      <c r="B11" s="14" t="s">
        <v>29</v>
      </c>
      <c r="C11" s="15" t="s">
        <v>26</v>
      </c>
      <c r="D11" s="34">
        <v>30</v>
      </c>
      <c r="E11" s="34">
        <v>50</v>
      </c>
      <c r="F11" s="13"/>
      <c r="G11" s="13"/>
      <c r="H11" s="30"/>
      <c r="I11" s="13">
        <f t="shared" si="2"/>
        <v>0</v>
      </c>
      <c r="J11" s="17">
        <f t="shared" si="1"/>
        <v>0</v>
      </c>
      <c r="K11" s="33"/>
    </row>
    <row r="12" spans="1:11" ht="15.75" x14ac:dyDescent="0.25">
      <c r="A12" s="37"/>
      <c r="B12" s="14" t="s">
        <v>30</v>
      </c>
      <c r="C12" s="15" t="s">
        <v>26</v>
      </c>
      <c r="D12" s="34">
        <v>32</v>
      </c>
      <c r="E12" s="34">
        <v>53</v>
      </c>
      <c r="F12" s="13"/>
      <c r="G12" s="13"/>
      <c r="H12" s="30"/>
      <c r="I12" s="13">
        <f t="shared" si="2"/>
        <v>0</v>
      </c>
      <c r="J12" s="17">
        <f t="shared" si="1"/>
        <v>0</v>
      </c>
      <c r="K12" s="33"/>
    </row>
    <row r="13" spans="1:11" ht="15.75" x14ac:dyDescent="0.25">
      <c r="A13" s="37"/>
      <c r="B13" s="14" t="s">
        <v>29</v>
      </c>
      <c r="C13" s="15" t="s">
        <v>10</v>
      </c>
      <c r="D13" s="34">
        <v>30</v>
      </c>
      <c r="E13" s="34">
        <v>55</v>
      </c>
      <c r="F13" s="13"/>
      <c r="G13" s="13"/>
      <c r="H13" s="30"/>
      <c r="I13" s="13">
        <f t="shared" si="2"/>
        <v>0</v>
      </c>
      <c r="J13" s="17">
        <f t="shared" si="1"/>
        <v>0</v>
      </c>
      <c r="K13" s="33"/>
    </row>
    <row r="14" spans="1:11" ht="15.75" x14ac:dyDescent="0.25">
      <c r="A14" s="37"/>
      <c r="B14" s="14" t="s">
        <v>30</v>
      </c>
      <c r="C14" s="15" t="s">
        <v>10</v>
      </c>
      <c r="D14" s="34">
        <v>31</v>
      </c>
      <c r="E14" s="34">
        <v>56</v>
      </c>
      <c r="F14" s="13"/>
      <c r="G14" s="13"/>
      <c r="H14" s="30"/>
      <c r="I14" s="13">
        <f t="shared" si="2"/>
        <v>0</v>
      </c>
      <c r="J14" s="17">
        <f t="shared" si="1"/>
        <v>0</v>
      </c>
      <c r="K14" s="33"/>
    </row>
    <row r="15" spans="1:11" ht="15.75" x14ac:dyDescent="0.25">
      <c r="A15" s="37"/>
      <c r="B15" s="14" t="s">
        <v>34</v>
      </c>
      <c r="C15" s="15" t="s">
        <v>10</v>
      </c>
      <c r="D15" s="34">
        <v>5</v>
      </c>
      <c r="E15" s="34">
        <v>9</v>
      </c>
      <c r="F15" s="13"/>
      <c r="G15" s="13"/>
      <c r="H15" s="30"/>
      <c r="I15" s="13">
        <f t="shared" si="2"/>
        <v>0</v>
      </c>
      <c r="J15" s="17">
        <f t="shared" si="1"/>
        <v>0</v>
      </c>
      <c r="K15" s="33"/>
    </row>
    <row r="16" spans="1:11" ht="15.75" x14ac:dyDescent="0.25">
      <c r="A16" s="31"/>
      <c r="B16" s="4"/>
      <c r="C16" s="5" t="s">
        <v>11</v>
      </c>
      <c r="D16" s="6">
        <f>SUM(D6:D15)</f>
        <v>165</v>
      </c>
      <c r="E16" s="6">
        <f>SUM(E6:E15)</f>
        <v>252</v>
      </c>
      <c r="F16" s="7"/>
      <c r="G16" s="7"/>
      <c r="H16" s="8">
        <f>SUM(H6:H15)</f>
        <v>0</v>
      </c>
      <c r="I16" s="8">
        <f>SUM(I6:I15)</f>
        <v>0</v>
      </c>
      <c r="J16" s="8">
        <f>SUM(J6:J15)</f>
        <v>0</v>
      </c>
      <c r="K16" s="33"/>
    </row>
    <row r="17" spans="1:11" ht="15.75" x14ac:dyDescent="0.25">
      <c r="A17" s="38" t="s">
        <v>35</v>
      </c>
      <c r="B17" s="12" t="s">
        <v>29</v>
      </c>
      <c r="C17" s="35" t="s">
        <v>25</v>
      </c>
      <c r="D17" s="32">
        <v>24</v>
      </c>
      <c r="E17" s="32"/>
      <c r="F17" s="13"/>
      <c r="G17" s="13"/>
      <c r="H17" s="17">
        <f t="shared" ref="H17:H19" si="3">D17*F17</f>
        <v>0</v>
      </c>
      <c r="I17" s="13"/>
      <c r="J17" s="17">
        <f t="shared" si="1"/>
        <v>0</v>
      </c>
      <c r="K17" s="33"/>
    </row>
    <row r="18" spans="1:11" ht="15.75" x14ac:dyDescent="0.25">
      <c r="A18" s="39"/>
      <c r="B18" s="12" t="s">
        <v>29</v>
      </c>
      <c r="C18" s="35" t="s">
        <v>12</v>
      </c>
      <c r="D18" s="32">
        <v>332</v>
      </c>
      <c r="E18" s="32"/>
      <c r="F18" s="13"/>
      <c r="G18" s="13"/>
      <c r="H18" s="17">
        <f t="shared" si="3"/>
        <v>0</v>
      </c>
      <c r="I18" s="13"/>
      <c r="J18" s="17">
        <f t="shared" si="1"/>
        <v>0</v>
      </c>
      <c r="K18" s="33"/>
    </row>
    <row r="19" spans="1:11" ht="15.75" x14ac:dyDescent="0.25">
      <c r="A19" s="39"/>
      <c r="B19" s="12" t="s">
        <v>30</v>
      </c>
      <c r="C19" s="35" t="s">
        <v>12</v>
      </c>
      <c r="D19" s="32">
        <v>8</v>
      </c>
      <c r="E19" s="32"/>
      <c r="F19" s="13"/>
      <c r="G19" s="13"/>
      <c r="H19" s="17">
        <f t="shared" si="3"/>
        <v>0</v>
      </c>
      <c r="I19" s="13"/>
      <c r="J19" s="17">
        <f t="shared" si="1"/>
        <v>0</v>
      </c>
      <c r="K19" s="33"/>
    </row>
    <row r="20" spans="1:11" ht="15.75" x14ac:dyDescent="0.25">
      <c r="A20" s="39"/>
      <c r="B20" s="12" t="s">
        <v>29</v>
      </c>
      <c r="C20" s="15" t="s">
        <v>13</v>
      </c>
      <c r="D20" s="32">
        <v>116</v>
      </c>
      <c r="E20" s="32">
        <v>193</v>
      </c>
      <c r="F20" s="13"/>
      <c r="G20" s="13"/>
      <c r="H20" s="13"/>
      <c r="I20" s="13">
        <f t="shared" ref="I20:I23" si="4">E20*G20</f>
        <v>0</v>
      </c>
      <c r="J20" s="17">
        <f t="shared" si="1"/>
        <v>0</v>
      </c>
      <c r="K20" s="33"/>
    </row>
    <row r="21" spans="1:11" ht="15.75" x14ac:dyDescent="0.25">
      <c r="A21" s="39"/>
      <c r="B21" s="12" t="s">
        <v>30</v>
      </c>
      <c r="C21" s="15" t="s">
        <v>13</v>
      </c>
      <c r="D21" s="32">
        <v>14</v>
      </c>
      <c r="E21" s="32">
        <v>23</v>
      </c>
      <c r="F21" s="13"/>
      <c r="G21" s="13"/>
      <c r="H21" s="13"/>
      <c r="I21" s="13">
        <f t="shared" si="4"/>
        <v>0</v>
      </c>
      <c r="J21" s="17">
        <f t="shared" si="1"/>
        <v>0</v>
      </c>
      <c r="K21" s="33"/>
    </row>
    <row r="22" spans="1:11" ht="15.75" x14ac:dyDescent="0.25">
      <c r="A22" s="39"/>
      <c r="B22" s="12" t="s">
        <v>29</v>
      </c>
      <c r="C22" s="15" t="s">
        <v>26</v>
      </c>
      <c r="D22" s="32">
        <v>291</v>
      </c>
      <c r="E22" s="32">
        <v>485</v>
      </c>
      <c r="F22" s="13"/>
      <c r="G22" s="13"/>
      <c r="H22" s="13"/>
      <c r="I22" s="13">
        <f t="shared" si="4"/>
        <v>0</v>
      </c>
      <c r="J22" s="17">
        <f t="shared" si="1"/>
        <v>0</v>
      </c>
      <c r="K22" s="33"/>
    </row>
    <row r="23" spans="1:11" ht="15.75" x14ac:dyDescent="0.25">
      <c r="A23" s="39"/>
      <c r="B23" s="12" t="s">
        <v>30</v>
      </c>
      <c r="C23" s="15" t="s">
        <v>26</v>
      </c>
      <c r="D23" s="32">
        <v>60</v>
      </c>
      <c r="E23" s="32">
        <v>100</v>
      </c>
      <c r="F23" s="13"/>
      <c r="G23" s="13"/>
      <c r="H23" s="13"/>
      <c r="I23" s="13">
        <f t="shared" si="4"/>
        <v>0</v>
      </c>
      <c r="J23" s="17">
        <f t="shared" si="1"/>
        <v>0</v>
      </c>
      <c r="K23" s="33"/>
    </row>
    <row r="24" spans="1:11" ht="15.75" x14ac:dyDescent="0.25">
      <c r="A24" s="39"/>
      <c r="B24" s="12" t="s">
        <v>29</v>
      </c>
      <c r="C24" s="35" t="s">
        <v>27</v>
      </c>
      <c r="D24" s="32">
        <v>35</v>
      </c>
      <c r="E24" s="32"/>
      <c r="F24" s="13"/>
      <c r="G24" s="13"/>
      <c r="H24" s="17">
        <f t="shared" ref="H24" si="5">D24*F24</f>
        <v>0</v>
      </c>
      <c r="I24" s="13"/>
      <c r="J24" s="17">
        <f t="shared" si="1"/>
        <v>0</v>
      </c>
      <c r="K24" s="33"/>
    </row>
    <row r="25" spans="1:11" ht="15.75" x14ac:dyDescent="0.25">
      <c r="A25" s="39"/>
      <c r="B25" s="12" t="s">
        <v>29</v>
      </c>
      <c r="C25" s="15" t="s">
        <v>10</v>
      </c>
      <c r="D25" s="32">
        <v>300</v>
      </c>
      <c r="E25" s="32">
        <v>545</v>
      </c>
      <c r="F25" s="13"/>
      <c r="G25" s="13"/>
      <c r="H25" s="13"/>
      <c r="I25" s="13">
        <f t="shared" ref="I25:I26" si="6">E25*G25</f>
        <v>0</v>
      </c>
      <c r="J25" s="17">
        <f t="shared" si="1"/>
        <v>0</v>
      </c>
      <c r="K25" s="33"/>
    </row>
    <row r="26" spans="1:11" ht="15.75" x14ac:dyDescent="0.25">
      <c r="A26" s="40"/>
      <c r="B26" s="12" t="s">
        <v>30</v>
      </c>
      <c r="C26" s="15" t="s">
        <v>10</v>
      </c>
      <c r="D26" s="32">
        <v>60</v>
      </c>
      <c r="E26" s="32">
        <v>109</v>
      </c>
      <c r="F26" s="13"/>
      <c r="G26" s="13"/>
      <c r="H26" s="13"/>
      <c r="I26" s="13">
        <f t="shared" si="6"/>
        <v>0</v>
      </c>
      <c r="J26" s="17">
        <f t="shared" si="1"/>
        <v>0</v>
      </c>
      <c r="K26" s="33"/>
    </row>
    <row r="27" spans="1:11" ht="15.75" x14ac:dyDescent="0.25">
      <c r="A27" s="31"/>
      <c r="B27" s="4"/>
      <c r="C27" s="5" t="s">
        <v>11</v>
      </c>
      <c r="D27" s="6">
        <f>SUM(D17:D26)</f>
        <v>1240</v>
      </c>
      <c r="E27" s="6">
        <f>SUM(E17:E26)</f>
        <v>1455</v>
      </c>
      <c r="F27" s="7"/>
      <c r="G27" s="7"/>
      <c r="H27" s="8">
        <f>SUM(H17:H26)</f>
        <v>0</v>
      </c>
      <c r="I27" s="8">
        <f>SUM(I17:I26)</f>
        <v>0</v>
      </c>
      <c r="J27" s="8">
        <f>SUM(J17:J26)</f>
        <v>0</v>
      </c>
      <c r="K27" s="33"/>
    </row>
    <row r="28" spans="1:11" ht="15.75" x14ac:dyDescent="0.25">
      <c r="A28" s="9"/>
      <c r="B28" s="47" t="s">
        <v>32</v>
      </c>
      <c r="C28" s="48"/>
      <c r="D28" s="10">
        <f>SUM(+D16+D27)</f>
        <v>1405</v>
      </c>
      <c r="E28" s="10">
        <f>SUM(+E16+E27)</f>
        <v>1707</v>
      </c>
      <c r="F28" s="11"/>
      <c r="G28" s="11"/>
      <c r="H28" s="16">
        <f t="shared" ref="H28:J28" si="7">SUM(+H16+H27)</f>
        <v>0</v>
      </c>
      <c r="I28" s="16">
        <f t="shared" si="7"/>
        <v>0</v>
      </c>
      <c r="J28" s="16">
        <f t="shared" si="7"/>
        <v>0</v>
      </c>
    </row>
  </sheetData>
  <mergeCells count="6">
    <mergeCell ref="A17:A26"/>
    <mergeCell ref="B28:C28"/>
    <mergeCell ref="C2:G2"/>
    <mergeCell ref="C3:G3"/>
    <mergeCell ref="C4:E4"/>
    <mergeCell ref="A6:A15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tabSelected="1" workbookViewId="0">
      <selection activeCell="K11" sqref="K11"/>
    </sheetView>
  </sheetViews>
  <sheetFormatPr defaultRowHeight="15" x14ac:dyDescent="0.25"/>
  <cols>
    <col min="2" max="2" width="12" customWidth="1"/>
  </cols>
  <sheetData>
    <row r="2" spans="2:7" x14ac:dyDescent="0.25">
      <c r="B2" s="49" t="s">
        <v>37</v>
      </c>
      <c r="C2" s="49"/>
      <c r="D2" s="49"/>
      <c r="E2" s="49"/>
      <c r="F2" s="49"/>
      <c r="G2" s="49"/>
    </row>
    <row r="3" spans="2:7" x14ac:dyDescent="0.25">
      <c r="B3" s="49" t="s">
        <v>18</v>
      </c>
      <c r="C3" s="49"/>
      <c r="D3" s="49"/>
      <c r="E3" s="49"/>
      <c r="F3" s="49"/>
      <c r="G3" s="49"/>
    </row>
    <row r="4" spans="2:7" x14ac:dyDescent="0.25">
      <c r="B4" s="19"/>
      <c r="C4" s="19"/>
      <c r="D4" s="19"/>
      <c r="E4" s="19"/>
      <c r="F4" s="19"/>
      <c r="G4" s="20"/>
    </row>
    <row r="5" spans="2:7" x14ac:dyDescent="0.25">
      <c r="B5" s="19"/>
      <c r="C5" s="19"/>
      <c r="D5" s="19"/>
      <c r="E5" s="19"/>
      <c r="F5" s="19"/>
      <c r="G5" s="20"/>
    </row>
    <row r="6" spans="2:7" x14ac:dyDescent="0.25">
      <c r="B6" s="49" t="s">
        <v>40</v>
      </c>
      <c r="C6" s="49"/>
      <c r="D6" s="49"/>
      <c r="E6" s="49"/>
      <c r="F6" s="49"/>
      <c r="G6" s="49"/>
    </row>
    <row r="7" spans="2:7" ht="15.75" thickBot="1" x14ac:dyDescent="0.3">
      <c r="B7" s="20"/>
      <c r="C7" s="20"/>
      <c r="D7" s="20"/>
      <c r="E7" s="20"/>
      <c r="F7" s="20"/>
      <c r="G7" s="20"/>
    </row>
    <row r="8" spans="2:7" x14ac:dyDescent="0.25">
      <c r="B8" s="50" t="s">
        <v>38</v>
      </c>
      <c r="C8" s="53" t="s">
        <v>28</v>
      </c>
      <c r="D8" s="53"/>
      <c r="E8" s="53"/>
      <c r="F8" s="53"/>
      <c r="G8" s="55" t="s">
        <v>19</v>
      </c>
    </row>
    <row r="9" spans="2:7" x14ac:dyDescent="0.25">
      <c r="B9" s="51"/>
      <c r="C9" s="54"/>
      <c r="D9" s="54"/>
      <c r="E9" s="54"/>
      <c r="F9" s="54"/>
      <c r="G9" s="56"/>
    </row>
    <row r="10" spans="2:7" ht="15.75" thickBot="1" x14ac:dyDescent="0.3">
      <c r="B10" s="52"/>
      <c r="C10" s="21" t="s">
        <v>20</v>
      </c>
      <c r="D10" s="21" t="s">
        <v>21</v>
      </c>
      <c r="E10" s="21" t="s">
        <v>22</v>
      </c>
      <c r="F10" s="21" t="s">
        <v>23</v>
      </c>
      <c r="G10" s="57"/>
    </row>
    <row r="11" spans="2:7" ht="59.25" customHeight="1" x14ac:dyDescent="0.25">
      <c r="B11" s="22" t="s">
        <v>39</v>
      </c>
      <c r="C11" s="23">
        <v>105</v>
      </c>
      <c r="D11" s="23">
        <v>550</v>
      </c>
      <c r="E11" s="23">
        <v>550</v>
      </c>
      <c r="F11" s="23">
        <v>200</v>
      </c>
      <c r="G11" s="24">
        <f>SUM(C11:F11)</f>
        <v>1405</v>
      </c>
    </row>
    <row r="12" spans="2:7" x14ac:dyDescent="0.25">
      <c r="B12" s="25"/>
      <c r="C12" s="26"/>
      <c r="D12" s="26"/>
      <c r="E12" s="26"/>
      <c r="F12" s="26"/>
      <c r="G12" s="24"/>
    </row>
    <row r="13" spans="2:7" x14ac:dyDescent="0.25">
      <c r="B13" s="27" t="s">
        <v>24</v>
      </c>
      <c r="C13" s="25">
        <f>SUM(C11:C12)</f>
        <v>105</v>
      </c>
      <c r="D13" s="25">
        <f>SUM(D11:D12)</f>
        <v>550</v>
      </c>
      <c r="E13" s="25">
        <f>SUM(E11:E12)</f>
        <v>550</v>
      </c>
      <c r="F13" s="25">
        <f>SUM(F11)</f>
        <v>200</v>
      </c>
      <c r="G13" s="25">
        <f>SUM(C13:F13)</f>
        <v>1405</v>
      </c>
    </row>
    <row r="14" spans="2:7" x14ac:dyDescent="0.25">
      <c r="B14" s="20"/>
      <c r="C14" s="20"/>
      <c r="D14" s="20"/>
      <c r="E14" s="20"/>
      <c r="F14" s="20"/>
      <c r="G14" s="20"/>
    </row>
    <row r="17" spans="2:7" ht="15.75" x14ac:dyDescent="0.25">
      <c r="B17" s="28" t="s">
        <v>41</v>
      </c>
      <c r="C17" s="28"/>
      <c r="E17" s="28"/>
      <c r="F17" s="28" t="s">
        <v>42</v>
      </c>
      <c r="G17" s="29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2025-02-06T14:42:06Z</dcterms:modified>
</cp:coreProperties>
</file>