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№1'!$A$4:$J$42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9" l="1"/>
  <c r="H40" i="29"/>
  <c r="H39" i="29"/>
  <c r="H38" i="29"/>
  <c r="H37" i="29"/>
  <c r="H36" i="29"/>
  <c r="F35" i="29"/>
  <c r="H34" i="29"/>
  <c r="H33" i="29"/>
  <c r="H32" i="29"/>
  <c r="H31" i="29"/>
  <c r="F30" i="29"/>
  <c r="H29" i="29"/>
  <c r="H30" i="29" s="1"/>
  <c r="H28" i="29"/>
  <c r="F27" i="29"/>
  <c r="H26" i="29"/>
  <c r="H25" i="29"/>
  <c r="F24" i="29"/>
  <c r="H23" i="29"/>
  <c r="H22" i="29"/>
  <c r="H21" i="29"/>
  <c r="F20" i="29"/>
  <c r="H19" i="29"/>
  <c r="H18" i="29"/>
  <c r="H17" i="29"/>
  <c r="F16" i="29"/>
  <c r="H15" i="29"/>
  <c r="H14" i="29"/>
  <c r="H13" i="29"/>
  <c r="H12" i="29"/>
  <c r="H11" i="29"/>
  <c r="H10" i="29"/>
  <c r="H9" i="29"/>
  <c r="H8" i="29"/>
  <c r="H7" i="29"/>
  <c r="H6" i="29"/>
  <c r="H5" i="29"/>
  <c r="F41" i="19"/>
  <c r="H40" i="19"/>
  <c r="H39" i="19"/>
  <c r="H38" i="19"/>
  <c r="H37" i="19"/>
  <c r="H36" i="19"/>
  <c r="F35" i="19"/>
  <c r="H34" i="19"/>
  <c r="H33" i="19"/>
  <c r="H32" i="19"/>
  <c r="H31" i="19"/>
  <c r="F30" i="19"/>
  <c r="H29" i="19"/>
  <c r="H28" i="19"/>
  <c r="F27" i="19"/>
  <c r="H26" i="19"/>
  <c r="H25" i="19"/>
  <c r="F24" i="19"/>
  <c r="H23" i="19"/>
  <c r="H22" i="19"/>
  <c r="H21" i="19"/>
  <c r="F20" i="19"/>
  <c r="H19" i="19"/>
  <c r="H18" i="19"/>
  <c r="H17" i="19"/>
  <c r="F16" i="19"/>
  <c r="H15" i="19"/>
  <c r="H14" i="19"/>
  <c r="H13" i="19"/>
  <c r="H12" i="19"/>
  <c r="H11" i="19"/>
  <c r="H10" i="19"/>
  <c r="H9" i="19"/>
  <c r="H8" i="19"/>
  <c r="H7" i="19"/>
  <c r="H6" i="19"/>
  <c r="H5" i="19"/>
  <c r="H35" i="19" l="1"/>
  <c r="H30" i="19"/>
  <c r="F42" i="19"/>
  <c r="H16" i="19"/>
  <c r="H20" i="19"/>
  <c r="H24" i="19"/>
  <c r="H27" i="19"/>
  <c r="H41" i="19"/>
  <c r="H27" i="29"/>
  <c r="H41" i="29"/>
  <c r="F42" i="29"/>
  <c r="H16" i="29"/>
  <c r="H20" i="29"/>
  <c r="H24" i="29"/>
  <c r="H35" i="29"/>
  <c r="H42" i="19" l="1"/>
  <c r="I42" i="19" s="1"/>
  <c r="H42" i="29"/>
  <c r="F11" i="30" l="1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<sst xmlns="http://schemas.openxmlformats.org/spreadsheetml/2006/main" count="2204" uniqueCount="130">
  <si>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</si>
  <si>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</si>
  <si>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</si>
  <si>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</si>
  <si>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</si>
  <si>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</si>
  <si>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</si>
  <si>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</si>
  <si>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</si>
  <si>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</si>
  <si>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</si>
  <si>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</si>
  <si>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</si>
  <si>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</si>
  <si>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</si>
  <si>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</si>
  <si>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</si>
  <si>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</si>
  <si>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</si>
  <si>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</si>
  <si>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</si>
  <si>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</si>
  <si>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</si>
  <si>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</si>
  <si>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</si>
  <si>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</si>
  <si>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</si>
  <si>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</si>
  <si>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</si>
  <si>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</si>
  <si>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</si>
  <si>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</si>
  <si>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</si>
  <si>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</si>
  <si>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</si>
  <si>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</si>
  <si>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</si>
  <si>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</si>
  <si>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</si>
  <si>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</si>
  <si>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</si>
  <si>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</si>
  <si>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</si>
  <si>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</si>
  <si>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</si>
  <si>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</si>
  <si>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</si>
  <si>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</si>
  <si>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</si>
  <si>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</si>
  <si>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</si>
  <si>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</si>
  <si>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</si>
  <si>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</si>
  <si>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</si>
  <si>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</si>
  <si>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</si>
  <si>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</si>
  <si>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</si>
  <si>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</si>
  <si>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</si>
  <si>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</si>
  <si>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</si>
  <si>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</si>
  <si>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</si>
  <si>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</si>
  <si>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</si>
  <si>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</si>
  <si>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</si>
  <si>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</si>
  <si>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</si>
  <si>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</si>
  <si>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</si>
  <si>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</si>
  <si>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</si>
  <si>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</si>
  <si>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</si>
  <si>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</si>
  <si>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</si>
  <si>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</si>
  <si>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</si>
  <si>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</si>
  <si>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</si>
  <si>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</si>
  <si>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</si>
  <si>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</si>
  <si>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</si>
  <si>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</si>
  <si>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</si>
  <si>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</si>
  <si>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</si>
  <si>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</si>
  <si>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</si>
  <si>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</si>
  <si>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</si>
  <si>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</si>
  <si>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</si>
  <si>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</si>
  <si>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</si>
  <si>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</si>
  <si>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</si>
  <si>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</si>
  <si>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</si>
  <si>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</si>
  <si>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</si>
  <si>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</si>
  <si>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</si>
  <si>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</si>
  <si>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</si>
  <si>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</si>
  <si>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</si>
  <si>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</si>
  <si>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7-16-25</t>
  </si>
  <si>
    <t>42 "д"</t>
  </si>
  <si>
    <t>ОБЩО ЗА ПОДОТДЕЛ 42 "д"</t>
  </si>
  <si>
    <t>174 "ж"</t>
  </si>
  <si>
    <t>ОБЩО ЗА ПОДОТДЕЛ 174 "ж"</t>
  </si>
  <si>
    <t>192 "и"</t>
  </si>
  <si>
    <t>ОБЩО ЗА ПОДОТДЕЛ 192 "и"</t>
  </si>
  <si>
    <t>201 "д"</t>
  </si>
  <si>
    <t>ОБЩО ЗА ПОДОТДЕЛ 201 "д"</t>
  </si>
  <si>
    <t>231 "у"</t>
  </si>
  <si>
    <t>ОБЩО ЗА ПОДОТДЕЛ 231 "у"</t>
  </si>
  <si>
    <t>232 "а"</t>
  </si>
  <si>
    <t>ОБЩО ЗА ПОДОТДЕЛ 232 "а"</t>
  </si>
  <si>
    <t>238 "г"</t>
  </si>
  <si>
    <t>ОБЩО ЗА ПОДОТДЕЛ 238 "г"</t>
  </si>
  <si>
    <t>ОБЩО ЗА ОБЕКТ №7-16-25</t>
  </si>
  <si>
    <t>за обект №7-16-25,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</si>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</sst>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4" fillId="0" borderId="12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9" xfId="0" applyBorder="1"/>
    <xf numFmtId="0" fontId="4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right" vertical="center" wrapText="1"/>
    </xf>
    <xf numFmtId="2" fontId="3" fillId="4" borderId="2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/>
    <xf numFmtId="0" fontId="4" fillId="0" borderId="0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textRotation="90"/>
    </xf>
    <xf numFmtId="49" fontId="10" fillId="0" borderId="5" xfId="0" applyNumberFormat="1" applyFont="1" applyBorder="1" applyAlignment="1">
      <alignment horizontal="center" vertical="center" textRotation="90"/>
    </xf>
    <xf numFmtId="49" fontId="10" fillId="0" borderId="7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93"/>
      <c r="B4" s="95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94"/>
      <c r="B5" s="95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94"/>
      <c r="B6" s="95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94"/>
      <c r="B7" s="95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94"/>
      <c r="B8" s="95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94"/>
      <c r="B9" s="95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94"/>
      <c r="B10" s="95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94"/>
      <c r="B11" s="95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94"/>
      <c r="B12" s="95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94"/>
      <c r="B13" s="95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94"/>
      <c r="B14" s="95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94"/>
      <c r="B15" s="95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94"/>
      <c r="B16" s="95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94"/>
      <c r="B17" s="95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94"/>
      <c r="B18" s="95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94"/>
      <c r="B19" s="95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94"/>
      <c r="B20" s="95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94"/>
      <c r="B21" s="95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94"/>
      <c r="B22" s="95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94"/>
      <c r="B23" s="95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94"/>
      <c r="B24" s="95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94"/>
      <c r="B25" s="95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94"/>
      <c r="B26" s="95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94"/>
      <c r="B27" s="95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94"/>
      <c r="B28" s="95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94"/>
      <c r="B29" s="89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94"/>
      <c r="B30" s="90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94"/>
      <c r="B31" s="90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94"/>
      <c r="B32" s="90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94"/>
      <c r="B33" s="90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94"/>
      <c r="B34" s="90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94"/>
      <c r="B35" s="90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94"/>
      <c r="B36" s="90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94"/>
      <c r="B37" s="90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94"/>
      <c r="B38" s="90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94"/>
      <c r="B39" s="90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94"/>
      <c r="B40" s="90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94"/>
      <c r="B41" s="90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94"/>
      <c r="B42" s="90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94"/>
      <c r="B43" s="90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94"/>
      <c r="B44" s="90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94"/>
      <c r="B45" s="90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94"/>
      <c r="B46" s="90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94"/>
      <c r="B47" s="90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94"/>
      <c r="B48" s="91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8"/>
      <c r="B49" s="89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8"/>
      <c r="B50" s="90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8"/>
      <c r="B51" s="90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8"/>
      <c r="B52" s="90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8"/>
      <c r="B53" s="90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8"/>
      <c r="B54" s="90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8"/>
      <c r="B55" s="90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8"/>
      <c r="B56" s="90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8"/>
      <c r="B57" s="90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8"/>
      <c r="B58" s="90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8"/>
      <c r="B59" s="90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8"/>
      <c r="B60" s="90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8"/>
      <c r="B61" s="90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8"/>
      <c r="B62" s="90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8"/>
      <c r="B63" s="90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8"/>
      <c r="B64" s="90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8"/>
      <c r="B65" s="91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8"/>
      <c r="B66" s="89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8"/>
      <c r="B67" s="90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8"/>
      <c r="B68" s="90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8"/>
      <c r="B69" s="90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8"/>
      <c r="B70" s="90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8"/>
      <c r="B71" s="90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8"/>
      <c r="B72" s="90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8"/>
      <c r="B73" s="90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8"/>
      <c r="B74" s="90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8"/>
      <c r="B75" s="90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8"/>
      <c r="B76" s="90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8"/>
      <c r="B77" s="90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8"/>
      <c r="B78" s="90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8"/>
      <c r="B79" s="90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8"/>
      <c r="B80" s="90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8"/>
      <c r="B81" s="90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8"/>
      <c r="B82" s="90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8"/>
      <c r="B83" s="90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8"/>
      <c r="B84" s="90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8"/>
      <c r="B85" s="90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8"/>
      <c r="B86" s="91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94"/>
      <c r="B87" s="95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94"/>
      <c r="B88" s="95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94"/>
      <c r="B89" s="95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94"/>
      <c r="B90" s="95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94"/>
      <c r="B91" s="95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94"/>
      <c r="B92" s="95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94"/>
      <c r="B93" s="95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94"/>
      <c r="B94" s="95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94"/>
      <c r="B95" s="95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94"/>
      <c r="B96" s="95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94"/>
      <c r="B97" s="89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94"/>
      <c r="B98" s="90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94"/>
      <c r="B99" s="90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94"/>
      <c r="B100" s="90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94"/>
      <c r="B101" s="90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94"/>
      <c r="B102" s="90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94"/>
      <c r="B103" s="90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94"/>
      <c r="B104" s="90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94"/>
      <c r="B105" s="90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94"/>
      <c r="B106" s="90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94"/>
      <c r="B107" s="91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8"/>
      <c r="B108" s="95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8"/>
      <c r="B109" s="95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8"/>
      <c r="B110" s="95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8"/>
      <c r="B111" s="95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8"/>
      <c r="B112" s="95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8"/>
      <c r="B113" s="95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8"/>
      <c r="B114" s="95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8"/>
      <c r="B115" s="95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8"/>
      <c r="B116" s="95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8"/>
      <c r="B117" s="95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8"/>
      <c r="B118" s="95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8"/>
      <c r="B119" s="95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8"/>
      <c r="B120" s="95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8"/>
      <c r="B121" s="95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8"/>
      <c r="B122" s="95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8"/>
      <c r="B123" s="95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8"/>
      <c r="B124" s="95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8"/>
      <c r="B125" s="95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8"/>
      <c r="B126" s="95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8"/>
      <c r="B127" s="95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8"/>
      <c r="B128" s="95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8"/>
      <c r="B129" s="95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8"/>
      <c r="B130" s="95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8"/>
      <c r="B131" s="95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8"/>
      <c r="B132" s="95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8"/>
      <c r="B133" s="95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8"/>
      <c r="B134" s="95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8"/>
      <c r="B135" s="95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8"/>
      <c r="B136" s="95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8"/>
      <c r="B137" s="95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8"/>
      <c r="B138" s="95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8"/>
      <c r="B139" s="95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8"/>
      <c r="B140" s="95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8"/>
      <c r="B141" s="95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8"/>
      <c r="B142" s="95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8"/>
      <c r="B143" s="95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8"/>
      <c r="B144" s="95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8"/>
      <c r="B145" s="95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8"/>
      <c r="B146" s="95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8"/>
      <c r="B147" s="95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8"/>
      <c r="B148" s="95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8"/>
      <c r="B149" s="95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8"/>
      <c r="B150" s="95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8"/>
      <c r="B151" s="95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8"/>
      <c r="B152" s="95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8"/>
      <c r="B153" s="95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8"/>
      <c r="B154" s="95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8"/>
      <c r="B155" s="95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8"/>
      <c r="B156" s="95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8"/>
      <c r="B157" s="95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8"/>
      <c r="B158" s="95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8"/>
      <c r="B159" s="95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8"/>
      <c r="B160" s="95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8"/>
      <c r="B161" s="95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8"/>
      <c r="B162" s="95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8"/>
      <c r="B163" s="95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8"/>
      <c r="B164" s="95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8"/>
      <c r="B165" s="95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8"/>
      <c r="B166" s="95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8"/>
      <c r="B167" s="95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8"/>
      <c r="B168" s="95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8"/>
      <c r="B169" s="95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8"/>
      <c r="B170" s="95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8"/>
      <c r="B171" s="95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8"/>
      <c r="B172" s="95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8"/>
      <c r="B173" s="95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8"/>
      <c r="B174" s="95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8"/>
      <c r="B175" s="95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8"/>
      <c r="B176" s="95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8"/>
      <c r="B177" s="95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8"/>
      <c r="B178" s="95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8"/>
      <c r="B179" s="95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8"/>
      <c r="B180" s="95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8"/>
      <c r="B181" s="95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8"/>
      <c r="B182" s="95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8"/>
      <c r="B183" s="95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8"/>
      <c r="B184" s="95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8"/>
      <c r="B185" s="95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8"/>
      <c r="B186" s="95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8"/>
      <c r="B187" s="95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8"/>
      <c r="B188" s="95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8"/>
      <c r="B189" s="95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8"/>
      <c r="B190" s="95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8"/>
      <c r="B191" s="95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8"/>
      <c r="B192" s="95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8"/>
      <c r="B193" s="95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8"/>
      <c r="B194" s="95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8"/>
      <c r="B195" s="95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8"/>
      <c r="B196" s="95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8"/>
      <c r="B197" s="95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8"/>
      <c r="B198" s="95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8"/>
      <c r="B199" s="95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8"/>
      <c r="B200" s="95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8"/>
      <c r="B201" s="95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8"/>
      <c r="B202" s="95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8"/>
      <c r="B203" s="95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8"/>
      <c r="B204" s="95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8"/>
      <c r="B205" s="95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8"/>
      <c r="B206" s="95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8"/>
      <c r="B207" s="95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8"/>
      <c r="B208" s="95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8"/>
      <c r="B209" s="95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8"/>
      <c r="B210" s="95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8"/>
      <c r="B211" s="95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8"/>
      <c r="B212" s="95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8"/>
      <c r="B213" s="95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8"/>
      <c r="B214" s="95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8"/>
      <c r="B215" s="95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8"/>
      <c r="B216" s="95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8"/>
      <c r="B217" s="95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8"/>
      <c r="B218" s="95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8"/>
      <c r="B219" s="95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8"/>
      <c r="B220" s="95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8"/>
      <c r="B221" s="95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8"/>
      <c r="B222" s="95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8"/>
      <c r="B223" s="95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8"/>
      <c r="B224" s="95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8"/>
      <c r="B225" s="95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8"/>
      <c r="B226" s="95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8"/>
      <c r="B227" s="95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8"/>
      <c r="B228" s="95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8"/>
      <c r="B229" s="95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8"/>
      <c r="B230" s="95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8"/>
      <c r="B231" s="95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8"/>
      <c r="B232" s="95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8"/>
      <c r="B233" s="95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8"/>
      <c r="B234" s="95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8"/>
      <c r="B235" s="95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8"/>
      <c r="B236" s="95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8"/>
      <c r="B237" s="95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8"/>
      <c r="B238" s="95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8"/>
      <c r="B239" s="95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8"/>
      <c r="B240" s="95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8"/>
      <c r="B241" s="95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8"/>
      <c r="B242" s="95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8"/>
      <c r="B243" s="95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8"/>
      <c r="B244" s="95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8"/>
      <c r="B245" s="95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8"/>
      <c r="B246" s="95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8"/>
      <c r="B247" s="95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8"/>
      <c r="B248" s="95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8"/>
      <c r="B249" s="95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8"/>
      <c r="B250" s="95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8"/>
      <c r="B251" s="95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8"/>
      <c r="B252" s="95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8"/>
      <c r="B253" s="95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8"/>
      <c r="B254" s="95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8"/>
      <c r="B255" s="95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8"/>
      <c r="B256" s="95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8"/>
      <c r="B257" s="95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8"/>
      <c r="B258" s="95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8"/>
      <c r="B259" s="95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8"/>
      <c r="B260" s="95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8"/>
      <c r="B261" s="95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8"/>
      <c r="B262" s="95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8"/>
      <c r="B263" s="95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8"/>
      <c r="B264" s="95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8"/>
      <c r="B265" s="95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8"/>
      <c r="B266" s="95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8"/>
      <c r="B267" s="95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8"/>
      <c r="B268" s="95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8"/>
      <c r="B269" s="95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8"/>
      <c r="B270" s="95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8"/>
      <c r="B271" s="95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8"/>
      <c r="B272" s="95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8"/>
      <c r="B273" s="95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8"/>
      <c r="B274" s="95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8"/>
      <c r="B275" s="95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8"/>
      <c r="B276" s="95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8"/>
      <c r="B277" s="95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8"/>
      <c r="B278" s="95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8"/>
      <c r="B279" s="95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8"/>
      <c r="B280" s="95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8"/>
      <c r="B281" s="95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8"/>
      <c r="B282" s="95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8"/>
      <c r="B283" s="95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8"/>
      <c r="B284" s="95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8"/>
      <c r="B285" s="95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8"/>
      <c r="B286" s="95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8"/>
      <c r="B287" s="95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8"/>
      <c r="B288" s="95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8"/>
      <c r="B289" s="95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8"/>
      <c r="B290" s="95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8"/>
      <c r="B291" s="95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8"/>
      <c r="B292" s="95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8"/>
      <c r="B293" s="95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8"/>
      <c r="B294" s="95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8"/>
      <c r="B295" s="95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8"/>
      <c r="B296" s="95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8"/>
      <c r="B297" s="95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8"/>
      <c r="B298" s="95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8"/>
      <c r="B299" s="95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8"/>
      <c r="B300" s="95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8"/>
      <c r="B301" s="95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8"/>
      <c r="B302" s="95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8"/>
      <c r="B303" s="95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8"/>
      <c r="B304" s="95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8"/>
      <c r="B305" s="95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8"/>
      <c r="B306" s="95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8"/>
      <c r="B307" s="95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8"/>
      <c r="B308" s="95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8"/>
      <c r="B309" s="95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8"/>
      <c r="B310" s="95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8"/>
      <c r="B311" s="95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8"/>
      <c r="B312" s="95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8"/>
      <c r="B313" s="95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8"/>
      <c r="B314" s="95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8"/>
      <c r="B315" s="95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8"/>
      <c r="B316" s="95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8"/>
      <c r="B317" s="95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8"/>
      <c r="B318" s="95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8"/>
      <c r="B319" s="95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8"/>
      <c r="B320" s="95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8"/>
      <c r="B321" s="95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8"/>
      <c r="B322" s="95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8"/>
      <c r="B323" s="95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8"/>
      <c r="B324" s="95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8"/>
      <c r="B325" s="95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8"/>
      <c r="B326" s="95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8"/>
      <c r="B327" s="95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8"/>
      <c r="B328" s="95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8"/>
      <c r="B329" s="95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8"/>
      <c r="B330" s="95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8"/>
      <c r="B331" s="95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8"/>
      <c r="B332" s="95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8"/>
      <c r="B333" s="95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8"/>
      <c r="B334" s="95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8"/>
      <c r="B335" s="95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8"/>
      <c r="B336" s="95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8"/>
      <c r="B337" s="95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8"/>
      <c r="B338" s="95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8"/>
      <c r="B339" s="95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8"/>
      <c r="B340" s="95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8"/>
      <c r="B341" s="95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8"/>
      <c r="B342" s="95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8"/>
      <c r="B343" s="95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8"/>
      <c r="B344" s="95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8"/>
      <c r="B345" s="95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8"/>
      <c r="B346" s="95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8"/>
      <c r="B347" s="95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8"/>
      <c r="B348" s="95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8"/>
      <c r="B349" s="95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8"/>
      <c r="B350" s="95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8"/>
      <c r="B351" s="95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8"/>
      <c r="B352" s="95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8"/>
      <c r="B353" s="95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8"/>
      <c r="B354" s="95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8"/>
      <c r="B355" s="95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8"/>
      <c r="B356" s="95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8"/>
      <c r="B357" s="95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8"/>
      <c r="B358" s="95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8"/>
      <c r="B359" s="95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8"/>
      <c r="B360" s="95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8"/>
      <c r="B361" s="95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8"/>
      <c r="B362" s="95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8"/>
      <c r="B363" s="95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8"/>
      <c r="B364" s="95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8"/>
      <c r="B365" s="95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8"/>
      <c r="B366" s="95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8"/>
      <c r="B367" s="95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8"/>
      <c r="B368" s="95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8"/>
      <c r="B369" s="95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8"/>
      <c r="B370" s="95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8"/>
      <c r="B371" s="95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8"/>
      <c r="B372" s="95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8"/>
      <c r="B373" s="95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8"/>
      <c r="B374" s="95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8"/>
      <c r="B375" s="95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8"/>
      <c r="B376" s="95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8"/>
      <c r="B377" s="95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8"/>
      <c r="B378" s="95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8"/>
      <c r="B379" s="95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8"/>
      <c r="B380" s="95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8"/>
      <c r="B381" s="95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8"/>
      <c r="B382" s="95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8"/>
      <c r="B383" s="95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8"/>
      <c r="B384" s="95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8"/>
      <c r="B385" s="95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92" t="s">
        <v>0</v>
      </c>
      <c r="B2" s="92"/>
      <c r="C2" s="92"/>
      <c r="D2" s="92"/>
      <c r="E2" s="92"/>
      <c r="F2" s="92"/>
      <c r="G2" s="92"/>
      <c r="H2" s="92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93"/>
      <c r="B4" s="96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94"/>
      <c r="B5" s="96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94"/>
      <c r="B6" s="96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94"/>
      <c r="B7" s="96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94"/>
      <c r="B8" s="96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94"/>
      <c r="B9" s="96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94"/>
      <c r="B10" s="96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94"/>
      <c r="B11" s="96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94"/>
      <c r="B12" s="96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94"/>
      <c r="B13" s="96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94"/>
      <c r="B14" s="96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94"/>
      <c r="B15" s="96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94"/>
      <c r="B16" s="96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94"/>
      <c r="B17" s="96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94"/>
      <c r="B18" s="96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94"/>
      <c r="B19" s="96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94"/>
      <c r="B20" s="96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94"/>
      <c r="B21" s="95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94"/>
      <c r="B22" s="95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94"/>
      <c r="B23" s="95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94"/>
      <c r="B24" s="95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94"/>
      <c r="B25" s="95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94"/>
      <c r="B26" s="95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94"/>
      <c r="B27" s="95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94"/>
      <c r="B28" s="95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94"/>
      <c r="B29" s="95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94"/>
      <c r="B30" s="95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94"/>
      <c r="B31" s="95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94"/>
      <c r="B32" s="95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94"/>
      <c r="B33" s="89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94"/>
      <c r="B34" s="90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94"/>
      <c r="B35" s="90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94"/>
      <c r="B36" s="90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94"/>
      <c r="B37" s="90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94"/>
      <c r="B38" s="90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94"/>
      <c r="B39" s="90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94"/>
      <c r="B40" s="90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94"/>
      <c r="B41" s="90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94"/>
      <c r="B42" s="90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94"/>
      <c r="B43" s="90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94"/>
      <c r="B44" s="90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94"/>
      <c r="B45" s="90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94"/>
      <c r="B46" s="91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8"/>
      <c r="B47" s="89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8"/>
      <c r="B48" s="90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8"/>
      <c r="B49" s="90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8"/>
      <c r="B50" s="90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8"/>
      <c r="B51" s="90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8"/>
      <c r="B52" s="90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8"/>
      <c r="B53" s="90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8"/>
      <c r="B54" s="90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8"/>
      <c r="B55" s="90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8"/>
      <c r="B56" s="90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8"/>
      <c r="B57" s="90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8"/>
      <c r="B58" s="90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8"/>
      <c r="B59" s="90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8"/>
      <c r="B60" s="90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8"/>
      <c r="B61" s="90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8"/>
      <c r="B62" s="90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8"/>
      <c r="B63" s="90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8"/>
      <c r="B64" s="91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8"/>
      <c r="B65" s="89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8"/>
      <c r="B66" s="90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8"/>
      <c r="B67" s="90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8"/>
      <c r="B68" s="90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8"/>
      <c r="B69" s="90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8"/>
      <c r="B70" s="90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8"/>
      <c r="B71" s="90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8"/>
      <c r="B72" s="90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8"/>
      <c r="B73" s="90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8"/>
      <c r="B74" s="90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8"/>
      <c r="B75" s="90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8"/>
      <c r="B76" s="90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8"/>
      <c r="B77" s="90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8"/>
      <c r="B78" s="90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8"/>
      <c r="B79" s="90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8"/>
      <c r="B80" s="90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8"/>
      <c r="B81" s="90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8"/>
      <c r="B82" s="90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8"/>
      <c r="B83" s="90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8"/>
      <c r="B84" s="90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8"/>
      <c r="B85" s="90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8"/>
      <c r="B86" s="90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8"/>
      <c r="B87" s="90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8"/>
      <c r="B88" s="90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8"/>
      <c r="B89" s="90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8"/>
      <c r="B90" s="90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8"/>
      <c r="B91" s="90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8"/>
      <c r="B92" s="90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8"/>
      <c r="B93" s="90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8"/>
      <c r="B94" s="90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8"/>
      <c r="B95" s="90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8"/>
      <c r="B96" s="91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94"/>
      <c r="B97" s="95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94"/>
      <c r="B98" s="95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94"/>
      <c r="B99" s="95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94"/>
      <c r="B100" s="95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94"/>
      <c r="B101" s="95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94"/>
      <c r="B102" s="95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94"/>
      <c r="B103" s="95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94"/>
      <c r="B104" s="95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94"/>
      <c r="B105" s="95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94"/>
      <c r="B106" s="95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94"/>
      <c r="B107" s="95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94"/>
      <c r="B108" s="95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94"/>
      <c r="B109" s="95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94"/>
      <c r="B110" s="95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94"/>
      <c r="B111" s="95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94"/>
      <c r="B112" s="89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94"/>
      <c r="B113" s="90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94"/>
      <c r="B114" s="90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94"/>
      <c r="B115" s="90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94"/>
      <c r="B116" s="90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94"/>
      <c r="B117" s="90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94"/>
      <c r="B118" s="90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94"/>
      <c r="B119" s="90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94"/>
      <c r="B120" s="90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94"/>
      <c r="B121" s="90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94"/>
      <c r="B122" s="90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94"/>
      <c r="B123" s="90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94"/>
      <c r="B124" s="90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94"/>
      <c r="B125" s="90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94"/>
      <c r="B126" s="90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94"/>
      <c r="B127" s="90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94"/>
      <c r="B128" s="90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94"/>
      <c r="B129" s="90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94"/>
      <c r="B130" s="90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94"/>
      <c r="B131" s="91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93"/>
      <c r="B132" s="95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94"/>
      <c r="B133" s="95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94"/>
      <c r="B134" s="95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94"/>
      <c r="B135" s="95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94"/>
      <c r="B136" s="95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94"/>
      <c r="B137" s="95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94"/>
      <c r="B138" s="95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94"/>
      <c r="B139" s="95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94"/>
      <c r="B140" s="95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94"/>
      <c r="B141" s="95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94"/>
      <c r="B142" s="95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94"/>
      <c r="B143" s="95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94"/>
      <c r="B144" s="95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94"/>
      <c r="B145" s="95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94"/>
      <c r="B146" s="95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94"/>
      <c r="B147" s="95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94"/>
      <c r="B148" s="95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94"/>
      <c r="B149" s="95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94"/>
      <c r="B150" s="95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93"/>
      <c r="B151" s="95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94"/>
      <c r="B152" s="95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94"/>
      <c r="B153" s="95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94"/>
      <c r="B154" s="95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94"/>
      <c r="B155" s="95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93"/>
      <c r="B156" s="95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94"/>
      <c r="B157" s="95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94"/>
      <c r="B158" s="95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94"/>
      <c r="B159" s="95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94"/>
      <c r="B160" s="95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94"/>
      <c r="B161" s="95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94"/>
      <c r="B162" s="95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94"/>
      <c r="B163" s="95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94"/>
      <c r="B164" s="95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94"/>
      <c r="B165" s="95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94"/>
      <c r="B166" s="95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94"/>
      <c r="B167" s="95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94"/>
      <c r="B168" s="95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94"/>
      <c r="B169" s="95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94"/>
      <c r="B170" s="95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94"/>
      <c r="B171" s="95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93"/>
      <c r="B172" s="96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94"/>
      <c r="B173" s="96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94"/>
      <c r="B174" s="96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94"/>
      <c r="B175" s="96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94"/>
      <c r="B176" s="96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94"/>
      <c r="B177" s="96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94"/>
      <c r="B178" s="96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94"/>
      <c r="B179" s="96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94"/>
      <c r="B180" s="96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94"/>
      <c r="B181" s="96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94"/>
      <c r="B182" s="96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94"/>
      <c r="B183" s="96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94"/>
      <c r="B184" s="96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93"/>
      <c r="B185" s="95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94"/>
      <c r="B186" s="95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94"/>
      <c r="B187" s="95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94"/>
      <c r="B188" s="95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94"/>
      <c r="B189" s="95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94"/>
      <c r="B190" s="95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94"/>
      <c r="B191" s="95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94"/>
      <c r="B192" s="95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93"/>
      <c r="B193" s="89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94"/>
      <c r="B194" s="90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94"/>
      <c r="B195" s="90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94"/>
      <c r="B196" s="90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94"/>
      <c r="B197" s="90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94"/>
      <c r="B198" s="90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94"/>
      <c r="B199" s="90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94"/>
      <c r="B200" s="90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94"/>
      <c r="B201" s="90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94"/>
      <c r="B202" s="90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94"/>
      <c r="B203" s="90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7"/>
      <c r="B204" s="91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93"/>
      <c r="B205" s="98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94"/>
      <c r="B206" s="99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94"/>
      <c r="B207" s="99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94"/>
      <c r="B208" s="99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94"/>
      <c r="B209" s="99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94"/>
      <c r="B210" s="99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94"/>
      <c r="B211" s="99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94"/>
      <c r="B212" s="99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94"/>
      <c r="B213" s="99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94"/>
      <c r="B214" s="99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94"/>
      <c r="B215" s="99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94"/>
      <c r="B216" s="99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94"/>
      <c r="B217" s="99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94"/>
      <c r="B218" s="99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94"/>
      <c r="B219" s="99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94"/>
      <c r="B220" s="99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94"/>
      <c r="B221" s="99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94"/>
      <c r="B222" s="99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93"/>
      <c r="B223" s="89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94"/>
      <c r="B224" s="90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94"/>
      <c r="B225" s="90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94"/>
      <c r="B226" s="90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94"/>
      <c r="B227" s="90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94"/>
      <c r="B228" s="90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94"/>
      <c r="B229" s="90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94"/>
      <c r="B230" s="90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94"/>
      <c r="B231" s="90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94"/>
      <c r="B232" s="90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94"/>
      <c r="B233" s="90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94"/>
      <c r="B234" s="90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94"/>
      <c r="B235" s="90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94"/>
      <c r="B236" s="90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94"/>
      <c r="B237" s="89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94"/>
      <c r="B238" s="90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94"/>
      <c r="B239" s="90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94"/>
      <c r="B240" s="90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94"/>
      <c r="B241" s="90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94"/>
      <c r="B242" s="90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94"/>
      <c r="B243" s="90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94"/>
      <c r="B244" s="90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94"/>
      <c r="B245" s="90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94"/>
      <c r="B246" s="90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94"/>
      <c r="B247" s="90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94"/>
      <c r="B248" s="90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94"/>
      <c r="B249" s="90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94"/>
      <c r="B250" s="90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94"/>
      <c r="B251" s="90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94"/>
      <c r="B252" s="90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94"/>
      <c r="B253" s="90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94"/>
      <c r="B254" s="90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94"/>
      <c r="B255" s="90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94"/>
      <c r="B256" s="90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94"/>
      <c r="B257" s="90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94"/>
      <c r="B258" s="90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94"/>
      <c r="B259" s="90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94"/>
      <c r="B260" s="90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94"/>
      <c r="B261" s="90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94"/>
      <c r="B262" s="90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94"/>
      <c r="B263" s="90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94"/>
      <c r="B264" s="90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7"/>
      <c r="B265" s="91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93"/>
      <c r="B267" s="89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94"/>
      <c r="B268" s="90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94"/>
      <c r="B269" s="90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94"/>
      <c r="B270" s="90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94"/>
      <c r="B271" s="90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94"/>
      <c r="B272" s="90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94"/>
      <c r="B273" s="90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94"/>
      <c r="B274" s="90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94"/>
      <c r="B275" s="90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94"/>
      <c r="B276" s="90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94"/>
      <c r="B277" s="90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94"/>
      <c r="B278" s="90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94"/>
      <c r="B279" s="89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94"/>
      <c r="B280" s="90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94"/>
      <c r="B281" s="90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94"/>
      <c r="B282" s="90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94"/>
      <c r="B283" s="90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94"/>
      <c r="B284" s="90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94"/>
      <c r="B285" s="90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94"/>
      <c r="B286" s="90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94"/>
      <c r="B287" s="90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94"/>
      <c r="B288" s="90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94"/>
      <c r="B289" s="90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94"/>
      <c r="B290" s="90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94"/>
      <c r="B291" s="90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94"/>
      <c r="B292" s="90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94"/>
      <c r="B293" s="90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94"/>
      <c r="B294" s="90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94"/>
      <c r="B295" s="90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94"/>
      <c r="B296" s="90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94"/>
      <c r="B297" s="90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94"/>
      <c r="B298" s="90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93"/>
      <c r="B300" s="89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94"/>
      <c r="B301" s="90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94"/>
      <c r="B302" s="90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94"/>
      <c r="B303" s="90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94"/>
      <c r="B304" s="90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94"/>
      <c r="B305" s="90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94"/>
      <c r="B306" s="90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94"/>
      <c r="B307" s="90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94"/>
      <c r="B308" s="90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94"/>
      <c r="B309" s="90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94"/>
      <c r="B310" s="90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94"/>
      <c r="B311" s="90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94"/>
      <c r="B312" s="90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94"/>
      <c r="B313" s="90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94"/>
      <c r="B314" s="90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94"/>
      <c r="B315" s="90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94"/>
      <c r="B316" s="90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94"/>
      <c r="B317" s="90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94"/>
      <c r="B318" s="89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94"/>
      <c r="B319" s="90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94"/>
      <c r="B320" s="90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94"/>
      <c r="B321" s="90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94"/>
      <c r="B322" s="90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94"/>
      <c r="B323" s="90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94"/>
      <c r="B324" s="90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94"/>
      <c r="B325" s="90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94"/>
      <c r="B326" s="90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94"/>
      <c r="B327" s="90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94"/>
      <c r="B328" s="90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94"/>
      <c r="B329" s="90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94"/>
      <c r="B330" s="90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94"/>
      <c r="B331" s="90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94"/>
      <c r="B332" s="90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94"/>
      <c r="B333" s="90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94"/>
      <c r="B334" s="90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94"/>
      <c r="B336" s="89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94"/>
      <c r="B337" s="90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94"/>
      <c r="B338" s="90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94"/>
      <c r="B339" s="90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94"/>
      <c r="B340" s="90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94"/>
      <c r="B341" s="90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94"/>
      <c r="B342" s="90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94"/>
      <c r="B343" s="90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94"/>
      <c r="B344" s="90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94"/>
      <c r="B345" s="90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94"/>
      <c r="B346" s="90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94"/>
      <c r="B347" s="90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94"/>
      <c r="B348" s="90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94"/>
      <c r="B349" s="90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94"/>
      <c r="B350" s="90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94"/>
      <c r="B351" s="90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94"/>
      <c r="B352" s="90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94"/>
      <c r="B353" s="90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94"/>
      <c r="B354" s="90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93"/>
      <c r="B356" s="89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94"/>
      <c r="B357" s="90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94"/>
      <c r="B358" s="90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94"/>
      <c r="B359" s="90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94"/>
      <c r="B360" s="90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94"/>
      <c r="B361" s="90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94"/>
      <c r="B362" s="90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94"/>
      <c r="B363" s="90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94"/>
      <c r="B364" s="90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94"/>
      <c r="B365" s="89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94"/>
      <c r="B366" s="90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94"/>
      <c r="B367" s="90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94"/>
      <c r="B368" s="90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94"/>
      <c r="B369" s="90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94"/>
      <c r="B370" s="90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94"/>
      <c r="B371" s="90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94"/>
      <c r="B372" s="90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94"/>
      <c r="B373" s="90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94"/>
      <c r="B374" s="90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94"/>
      <c r="B375" s="90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94"/>
      <c r="B376" s="90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90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91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93"/>
      <c r="B380" s="98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94"/>
      <c r="B381" s="99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94"/>
      <c r="B382" s="99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94"/>
      <c r="B383" s="99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94"/>
      <c r="B384" s="99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94"/>
      <c r="B385" s="99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94"/>
      <c r="B386" s="99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94"/>
      <c r="B387" s="99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94"/>
      <c r="B388" s="99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94"/>
      <c r="B389" s="99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94"/>
      <c r="B390" s="89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94"/>
      <c r="B391" s="90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94"/>
      <c r="B392" s="90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94"/>
      <c r="B393" s="90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94"/>
      <c r="B394" s="90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94"/>
      <c r="B395" s="90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94"/>
      <c r="B396" s="90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8"/>
      <c r="B398" s="100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8"/>
      <c r="B399" s="101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8"/>
      <c r="B400" s="101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8"/>
      <c r="B401" s="101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8"/>
      <c r="B402" s="101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8"/>
      <c r="B403" s="101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8"/>
      <c r="B404" s="101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8"/>
      <c r="B405" s="101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8"/>
      <c r="B406" s="101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8"/>
      <c r="B407" s="101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8"/>
      <c r="B408" s="89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8"/>
      <c r="B409" s="90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8"/>
      <c r="B410" s="90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8"/>
      <c r="B411" s="90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8"/>
      <c r="B412" s="90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8"/>
      <c r="B413" s="90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8"/>
      <c r="B414" s="90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8"/>
      <c r="B415" s="90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8"/>
      <c r="B416" s="90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8"/>
      <c r="B417" s="91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8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2"/>
  <sheetViews>
    <sheetView topLeftCell="A16" workbookViewId="0">
      <selection activeCell="J42" sqref="J42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102" t="s">
        <v>96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99</v>
      </c>
      <c r="H4" s="80" t="s">
        <v>9</v>
      </c>
      <c r="I4" s="62" t="s">
        <v>94</v>
      </c>
      <c r="J4" s="62" t="s">
        <v>98</v>
      </c>
    </row>
    <row r="5" spans="1:10" ht="18" customHeight="1" x14ac:dyDescent="0.25">
      <c r="A5" s="103" t="s">
        <v>112</v>
      </c>
      <c r="B5" s="66" t="s">
        <v>113</v>
      </c>
      <c r="C5" s="59" t="s">
        <v>21</v>
      </c>
      <c r="D5" s="4" t="s">
        <v>44</v>
      </c>
      <c r="E5" s="60" t="s">
        <v>95</v>
      </c>
      <c r="F5" s="64">
        <v>7</v>
      </c>
      <c r="G5" s="61">
        <v>160</v>
      </c>
      <c r="H5" s="63">
        <f t="shared" ref="H5:H15" si="0">F5*G5</f>
        <v>1120</v>
      </c>
      <c r="I5" s="77"/>
      <c r="J5" s="77"/>
    </row>
    <row r="6" spans="1:10" ht="18" customHeight="1" x14ac:dyDescent="0.25">
      <c r="A6" s="104"/>
      <c r="B6" s="58"/>
      <c r="C6" s="59" t="s">
        <v>21</v>
      </c>
      <c r="D6" s="4" t="s">
        <v>43</v>
      </c>
      <c r="E6" s="60" t="s">
        <v>95</v>
      </c>
      <c r="F6" s="64">
        <v>4</v>
      </c>
      <c r="G6" s="61">
        <v>170</v>
      </c>
      <c r="H6" s="63">
        <f t="shared" si="0"/>
        <v>680</v>
      </c>
      <c r="I6" s="77"/>
      <c r="J6" s="77"/>
    </row>
    <row r="7" spans="1:10" ht="18" customHeight="1" x14ac:dyDescent="0.25">
      <c r="A7" s="104"/>
      <c r="B7" s="58"/>
      <c r="C7" s="59" t="s">
        <v>21</v>
      </c>
      <c r="D7" s="4" t="s">
        <v>27</v>
      </c>
      <c r="E7" s="60" t="s">
        <v>95</v>
      </c>
      <c r="F7" s="64">
        <v>34</v>
      </c>
      <c r="G7" s="61">
        <v>155</v>
      </c>
      <c r="H7" s="63">
        <f t="shared" si="0"/>
        <v>5270</v>
      </c>
      <c r="I7" s="77"/>
      <c r="J7" s="77"/>
    </row>
    <row r="8" spans="1:10" ht="18" customHeight="1" x14ac:dyDescent="0.25">
      <c r="A8" s="104"/>
      <c r="B8" s="58"/>
      <c r="C8" s="59" t="s">
        <v>21</v>
      </c>
      <c r="D8" s="4" t="s">
        <v>29</v>
      </c>
      <c r="E8" s="60" t="s">
        <v>95</v>
      </c>
      <c r="F8" s="64">
        <v>8</v>
      </c>
      <c r="G8" s="61">
        <v>120</v>
      </c>
      <c r="H8" s="63">
        <f t="shared" si="0"/>
        <v>960</v>
      </c>
      <c r="I8" s="77"/>
      <c r="J8" s="77"/>
    </row>
    <row r="9" spans="1:10" ht="18" customHeight="1" x14ac:dyDescent="0.25">
      <c r="A9" s="104"/>
      <c r="B9" s="58"/>
      <c r="C9" s="59" t="s">
        <v>91</v>
      </c>
      <c r="D9" s="4" t="s">
        <v>43</v>
      </c>
      <c r="E9" s="60" t="s">
        <v>95</v>
      </c>
      <c r="F9" s="64">
        <v>1</v>
      </c>
      <c r="G9" s="61">
        <v>190</v>
      </c>
      <c r="H9" s="63">
        <f t="shared" si="0"/>
        <v>190</v>
      </c>
      <c r="I9" s="77"/>
      <c r="J9" s="77"/>
    </row>
    <row r="10" spans="1:10" ht="18" customHeight="1" x14ac:dyDescent="0.25">
      <c r="A10" s="104"/>
      <c r="B10" s="58"/>
      <c r="C10" s="59" t="s">
        <v>91</v>
      </c>
      <c r="D10" s="4" t="s">
        <v>27</v>
      </c>
      <c r="E10" s="60" t="s">
        <v>95</v>
      </c>
      <c r="F10" s="64">
        <v>1</v>
      </c>
      <c r="G10" s="61">
        <v>160</v>
      </c>
      <c r="H10" s="63">
        <f t="shared" si="0"/>
        <v>160</v>
      </c>
      <c r="I10" s="77"/>
      <c r="J10" s="77"/>
    </row>
    <row r="11" spans="1:10" ht="18" customHeight="1" x14ac:dyDescent="0.25">
      <c r="A11" s="104"/>
      <c r="B11" s="58"/>
      <c r="C11" s="59" t="s">
        <v>91</v>
      </c>
      <c r="D11" s="4" t="s">
        <v>29</v>
      </c>
      <c r="E11" s="60" t="s">
        <v>95</v>
      </c>
      <c r="F11" s="64">
        <v>1</v>
      </c>
      <c r="G11" s="61">
        <v>130</v>
      </c>
      <c r="H11" s="63">
        <f t="shared" si="0"/>
        <v>130</v>
      </c>
      <c r="I11" s="77"/>
      <c r="J11" s="77"/>
    </row>
    <row r="12" spans="1:10" ht="18" customHeight="1" x14ac:dyDescent="0.25">
      <c r="A12" s="104"/>
      <c r="B12" s="58"/>
      <c r="C12" s="59" t="s">
        <v>23</v>
      </c>
      <c r="D12" s="4" t="s">
        <v>27</v>
      </c>
      <c r="E12" s="60" t="s">
        <v>95</v>
      </c>
      <c r="F12" s="64">
        <v>1</v>
      </c>
      <c r="G12" s="61">
        <v>160</v>
      </c>
      <c r="H12" s="63">
        <f t="shared" si="0"/>
        <v>160</v>
      </c>
      <c r="I12" s="77"/>
      <c r="J12" s="77"/>
    </row>
    <row r="13" spans="1:10" ht="18" customHeight="1" x14ac:dyDescent="0.25">
      <c r="A13" s="104"/>
      <c r="B13" s="58"/>
      <c r="C13" s="59" t="s">
        <v>23</v>
      </c>
      <c r="D13" s="4" t="s">
        <v>29</v>
      </c>
      <c r="E13" s="60" t="s">
        <v>95</v>
      </c>
      <c r="F13" s="64">
        <v>1</v>
      </c>
      <c r="G13" s="61">
        <v>130</v>
      </c>
      <c r="H13" s="63">
        <f t="shared" si="0"/>
        <v>130</v>
      </c>
      <c r="I13" s="77"/>
      <c r="J13" s="77"/>
    </row>
    <row r="14" spans="1:10" ht="18" customHeight="1" x14ac:dyDescent="0.25">
      <c r="A14" s="104"/>
      <c r="B14" s="58"/>
      <c r="C14" s="59" t="s">
        <v>16</v>
      </c>
      <c r="D14" s="4" t="s">
        <v>27</v>
      </c>
      <c r="E14" s="60" t="s">
        <v>95</v>
      </c>
      <c r="F14" s="64">
        <v>1</v>
      </c>
      <c r="G14" s="61">
        <v>110</v>
      </c>
      <c r="H14" s="63">
        <f t="shared" si="0"/>
        <v>110</v>
      </c>
      <c r="I14" s="77"/>
      <c r="J14" s="77"/>
    </row>
    <row r="15" spans="1:10" ht="18" customHeight="1" x14ac:dyDescent="0.25">
      <c r="A15" s="104"/>
      <c r="B15" s="58"/>
      <c r="C15" s="59" t="s">
        <v>16</v>
      </c>
      <c r="D15" s="4" t="s">
        <v>29</v>
      </c>
      <c r="E15" s="60" t="s">
        <v>95</v>
      </c>
      <c r="F15" s="64">
        <v>1</v>
      </c>
      <c r="G15" s="61">
        <v>105</v>
      </c>
      <c r="H15" s="63">
        <f t="shared" si="0"/>
        <v>105</v>
      </c>
      <c r="I15" s="77"/>
      <c r="J15" s="77"/>
    </row>
    <row r="16" spans="1:10" ht="18" customHeight="1" x14ac:dyDescent="0.25">
      <c r="A16" s="104"/>
      <c r="B16" s="58"/>
      <c r="C16" s="106" t="s">
        <v>114</v>
      </c>
      <c r="D16" s="107"/>
      <c r="E16" s="67"/>
      <c r="F16" s="68">
        <f>SUM(F5:F15)</f>
        <v>60</v>
      </c>
      <c r="G16" s="68"/>
      <c r="H16" s="69">
        <f>SUM(H5:H15)</f>
        <v>9015</v>
      </c>
      <c r="I16" s="77"/>
      <c r="J16" s="77"/>
    </row>
    <row r="17" spans="1:10" ht="18" customHeight="1" x14ac:dyDescent="0.25">
      <c r="A17" s="104"/>
      <c r="B17" s="66" t="s">
        <v>115</v>
      </c>
      <c r="C17" s="59" t="s">
        <v>21</v>
      </c>
      <c r="D17" s="4" t="s">
        <v>43</v>
      </c>
      <c r="E17" s="60" t="s">
        <v>95</v>
      </c>
      <c r="F17" s="64">
        <v>2</v>
      </c>
      <c r="G17" s="61">
        <v>170</v>
      </c>
      <c r="H17" s="63">
        <f>F17*G17</f>
        <v>340</v>
      </c>
      <c r="I17" s="77"/>
      <c r="J17" s="77"/>
    </row>
    <row r="18" spans="1:10" ht="18" customHeight="1" x14ac:dyDescent="0.25">
      <c r="A18" s="104"/>
      <c r="B18" s="58"/>
      <c r="C18" s="59" t="s">
        <v>21</v>
      </c>
      <c r="D18" s="4" t="s">
        <v>27</v>
      </c>
      <c r="E18" s="60" t="s">
        <v>95</v>
      </c>
      <c r="F18" s="64">
        <v>11</v>
      </c>
      <c r="G18" s="61">
        <v>155</v>
      </c>
      <c r="H18" s="63">
        <f>F18*G18</f>
        <v>1705</v>
      </c>
      <c r="I18" s="77"/>
      <c r="J18" s="77"/>
    </row>
    <row r="19" spans="1:10" ht="18" customHeight="1" x14ac:dyDescent="0.25">
      <c r="A19" s="104"/>
      <c r="B19" s="58"/>
      <c r="C19" s="59" t="s">
        <v>21</v>
      </c>
      <c r="D19" s="4" t="s">
        <v>29</v>
      </c>
      <c r="E19" s="60" t="s">
        <v>95</v>
      </c>
      <c r="F19" s="64">
        <v>2</v>
      </c>
      <c r="G19" s="61">
        <v>120</v>
      </c>
      <c r="H19" s="63">
        <f>F19*G19</f>
        <v>240</v>
      </c>
      <c r="I19" s="77"/>
      <c r="J19" s="77"/>
    </row>
    <row r="20" spans="1:10" ht="18" customHeight="1" x14ac:dyDescent="0.25">
      <c r="A20" s="104"/>
      <c r="B20" s="78"/>
      <c r="C20" s="108" t="s">
        <v>116</v>
      </c>
      <c r="D20" s="108"/>
      <c r="E20" s="82"/>
      <c r="F20" s="83">
        <f>SUM(F17:F19)</f>
        <v>15</v>
      </c>
      <c r="G20" s="83"/>
      <c r="H20" s="84">
        <f>SUM(H17:H19)</f>
        <v>2285</v>
      </c>
      <c r="I20" s="77"/>
      <c r="J20" s="77"/>
    </row>
    <row r="21" spans="1:10" ht="18" customHeight="1" x14ac:dyDescent="0.25">
      <c r="A21" s="104"/>
      <c r="B21" s="66" t="s">
        <v>117</v>
      </c>
      <c r="C21" s="59" t="s">
        <v>26</v>
      </c>
      <c r="D21" s="4" t="s">
        <v>27</v>
      </c>
      <c r="E21" s="60" t="s">
        <v>95</v>
      </c>
      <c r="F21" s="64">
        <v>2</v>
      </c>
      <c r="G21" s="61">
        <v>130</v>
      </c>
      <c r="H21" s="63">
        <f>F21*G21</f>
        <v>260</v>
      </c>
      <c r="I21" s="77"/>
      <c r="J21" s="77"/>
    </row>
    <row r="22" spans="1:10" ht="18" customHeight="1" x14ac:dyDescent="0.25">
      <c r="A22" s="104"/>
      <c r="B22" s="58"/>
      <c r="C22" s="59" t="s">
        <v>26</v>
      </c>
      <c r="D22" s="4" t="s">
        <v>29</v>
      </c>
      <c r="E22" s="60" t="s">
        <v>95</v>
      </c>
      <c r="F22" s="64">
        <v>23</v>
      </c>
      <c r="G22" s="61">
        <v>120</v>
      </c>
      <c r="H22" s="63">
        <f>F22*G22</f>
        <v>2760</v>
      </c>
      <c r="I22" s="77"/>
      <c r="J22" s="77"/>
    </row>
    <row r="23" spans="1:10" ht="18" customHeight="1" x14ac:dyDescent="0.25">
      <c r="A23" s="104"/>
      <c r="B23" s="58"/>
      <c r="C23" s="59" t="s">
        <v>26</v>
      </c>
      <c r="D23" s="4" t="s">
        <v>37</v>
      </c>
      <c r="E23" s="60" t="s">
        <v>95</v>
      </c>
      <c r="F23" s="64">
        <v>8</v>
      </c>
      <c r="G23" s="61">
        <v>100</v>
      </c>
      <c r="H23" s="63">
        <f>F23*G23</f>
        <v>800</v>
      </c>
      <c r="I23" s="77"/>
      <c r="J23" s="77"/>
    </row>
    <row r="24" spans="1:10" ht="18" customHeight="1" x14ac:dyDescent="0.25">
      <c r="A24" s="104"/>
      <c r="B24" s="58"/>
      <c r="C24" s="106" t="s">
        <v>118</v>
      </c>
      <c r="D24" s="107"/>
      <c r="E24" s="67"/>
      <c r="F24" s="68">
        <f>SUM(F21:F23)</f>
        <v>33</v>
      </c>
      <c r="G24" s="68"/>
      <c r="H24" s="69">
        <f>SUM(H21:H23)</f>
        <v>3820</v>
      </c>
      <c r="I24" s="77"/>
      <c r="J24" s="77"/>
    </row>
    <row r="25" spans="1:10" ht="18" customHeight="1" x14ac:dyDescent="0.25">
      <c r="A25" s="104"/>
      <c r="B25" s="66" t="s">
        <v>119</v>
      </c>
      <c r="C25" s="59" t="s">
        <v>26</v>
      </c>
      <c r="D25" s="4" t="s">
        <v>27</v>
      </c>
      <c r="E25" s="60" t="s">
        <v>95</v>
      </c>
      <c r="F25" s="85">
        <v>1</v>
      </c>
      <c r="G25" s="61">
        <v>130</v>
      </c>
      <c r="H25" s="63">
        <f>F25*G25</f>
        <v>130</v>
      </c>
      <c r="I25" s="77"/>
      <c r="J25" s="77"/>
    </row>
    <row r="26" spans="1:10" ht="18" customHeight="1" x14ac:dyDescent="0.25">
      <c r="A26" s="104"/>
      <c r="B26" s="86"/>
      <c r="C26" s="79" t="s">
        <v>26</v>
      </c>
      <c r="D26" s="4" t="s">
        <v>29</v>
      </c>
      <c r="E26" s="60" t="s">
        <v>95</v>
      </c>
      <c r="F26" s="85">
        <v>1</v>
      </c>
      <c r="G26" s="61">
        <v>120</v>
      </c>
      <c r="H26" s="63">
        <f>F26*G26</f>
        <v>120</v>
      </c>
      <c r="I26" s="77"/>
      <c r="J26" s="77"/>
    </row>
    <row r="27" spans="1:10" ht="18" customHeight="1" x14ac:dyDescent="0.25">
      <c r="A27" s="104"/>
      <c r="B27" s="58"/>
      <c r="C27" s="106" t="s">
        <v>120</v>
      </c>
      <c r="D27" s="107"/>
      <c r="E27" s="67"/>
      <c r="F27" s="68">
        <f>SUM(F25:F26)</f>
        <v>2</v>
      </c>
      <c r="G27" s="68"/>
      <c r="H27" s="69">
        <f>SUM(H25:H26)</f>
        <v>250</v>
      </c>
      <c r="I27" s="77"/>
      <c r="J27" s="77"/>
    </row>
    <row r="28" spans="1:10" ht="18" customHeight="1" x14ac:dyDescent="0.25">
      <c r="A28" s="104"/>
      <c r="B28" s="66" t="s">
        <v>121</v>
      </c>
      <c r="C28" s="59" t="s">
        <v>32</v>
      </c>
      <c r="D28" s="4" t="s">
        <v>27</v>
      </c>
      <c r="E28" s="60" t="s">
        <v>95</v>
      </c>
      <c r="F28" s="64">
        <v>1</v>
      </c>
      <c r="G28" s="61">
        <v>200</v>
      </c>
      <c r="H28" s="63">
        <f>F28*G28</f>
        <v>200</v>
      </c>
      <c r="I28" s="77"/>
      <c r="J28" s="77"/>
    </row>
    <row r="29" spans="1:10" ht="18" customHeight="1" x14ac:dyDescent="0.25">
      <c r="A29" s="104"/>
      <c r="B29" s="86"/>
      <c r="C29" s="79" t="s">
        <v>32</v>
      </c>
      <c r="D29" s="4" t="s">
        <v>29</v>
      </c>
      <c r="E29" s="60" t="s">
        <v>95</v>
      </c>
      <c r="F29" s="64">
        <v>1</v>
      </c>
      <c r="G29" s="61">
        <v>170</v>
      </c>
      <c r="H29" s="63">
        <f>F29*G29</f>
        <v>170</v>
      </c>
      <c r="I29" s="77"/>
      <c r="J29" s="77"/>
    </row>
    <row r="30" spans="1:10" ht="18" customHeight="1" x14ac:dyDescent="0.25">
      <c r="A30" s="104"/>
      <c r="B30" s="58"/>
      <c r="C30" s="106" t="s">
        <v>122</v>
      </c>
      <c r="D30" s="107"/>
      <c r="E30" s="67"/>
      <c r="F30" s="68">
        <f>SUM(F28:F29)</f>
        <v>2</v>
      </c>
      <c r="G30" s="68"/>
      <c r="H30" s="69">
        <f>SUM(H28:H29)</f>
        <v>370</v>
      </c>
      <c r="I30" s="77"/>
      <c r="J30" s="77"/>
    </row>
    <row r="31" spans="1:10" ht="18" customHeight="1" x14ac:dyDescent="0.25">
      <c r="A31" s="104"/>
      <c r="B31" s="66" t="s">
        <v>123</v>
      </c>
      <c r="C31" s="59" t="s">
        <v>26</v>
      </c>
      <c r="D31" s="4" t="s">
        <v>29</v>
      </c>
      <c r="E31" s="60" t="s">
        <v>95</v>
      </c>
      <c r="F31" s="119">
        <v>1</v>
      </c>
      <c r="G31" s="61">
        <v>120</v>
      </c>
      <c r="H31" s="63">
        <f>F31*G31</f>
        <v>120</v>
      </c>
      <c r="I31" s="77"/>
      <c r="J31" s="77"/>
    </row>
    <row r="32" spans="1:10" ht="18" customHeight="1" x14ac:dyDescent="0.25">
      <c r="A32" s="104"/>
      <c r="B32" s="58"/>
      <c r="C32" s="59" t="s">
        <v>38</v>
      </c>
      <c r="D32" s="4" t="s">
        <v>27</v>
      </c>
      <c r="E32" s="60" t="s">
        <v>95</v>
      </c>
      <c r="F32" s="119">
        <v>1</v>
      </c>
      <c r="G32" s="61">
        <v>120</v>
      </c>
      <c r="H32" s="63">
        <f>F32*G32</f>
        <v>120</v>
      </c>
      <c r="I32" s="77"/>
      <c r="J32" s="77"/>
    </row>
    <row r="33" spans="1:10" ht="18" customHeight="1" x14ac:dyDescent="0.25">
      <c r="A33" s="104"/>
      <c r="B33" s="58"/>
      <c r="C33" s="59" t="s">
        <v>38</v>
      </c>
      <c r="D33" s="4" t="s">
        <v>29</v>
      </c>
      <c r="E33" s="60" t="s">
        <v>95</v>
      </c>
      <c r="F33" s="119">
        <v>10</v>
      </c>
      <c r="G33" s="61">
        <v>115</v>
      </c>
      <c r="H33" s="63">
        <f>F33*G33</f>
        <v>1150</v>
      </c>
      <c r="I33" s="77"/>
      <c r="J33" s="77"/>
    </row>
    <row r="34" spans="1:10" ht="18" customHeight="1" x14ac:dyDescent="0.25">
      <c r="A34" s="104"/>
      <c r="B34" s="58"/>
      <c r="C34" s="59" t="s">
        <v>38</v>
      </c>
      <c r="D34" s="4" t="s">
        <v>37</v>
      </c>
      <c r="E34" s="60" t="s">
        <v>95</v>
      </c>
      <c r="F34" s="119">
        <v>2</v>
      </c>
      <c r="G34" s="61">
        <v>100</v>
      </c>
      <c r="H34" s="63">
        <f>F34*G34</f>
        <v>200</v>
      </c>
      <c r="I34" s="77"/>
      <c r="J34" s="77"/>
    </row>
    <row r="35" spans="1:10" ht="18" customHeight="1" x14ac:dyDescent="0.25">
      <c r="A35" s="104"/>
      <c r="B35" s="58"/>
      <c r="C35" s="106" t="s">
        <v>124</v>
      </c>
      <c r="D35" s="107"/>
      <c r="E35" s="67"/>
      <c r="F35" s="68">
        <f>SUM(F31:F34)</f>
        <v>14</v>
      </c>
      <c r="G35" s="68"/>
      <c r="H35" s="69">
        <f>SUM(H31:H34)</f>
        <v>1590</v>
      </c>
      <c r="I35" s="77"/>
      <c r="J35" s="77"/>
    </row>
    <row r="36" spans="1:10" ht="18" customHeight="1" x14ac:dyDescent="0.25">
      <c r="A36" s="104"/>
      <c r="B36" s="66" t="s">
        <v>125</v>
      </c>
      <c r="C36" s="59" t="s">
        <v>26</v>
      </c>
      <c r="D36" s="4" t="s">
        <v>27</v>
      </c>
      <c r="E36" s="60" t="s">
        <v>95</v>
      </c>
      <c r="F36" s="64">
        <v>2</v>
      </c>
      <c r="G36" s="61">
        <v>130</v>
      </c>
      <c r="H36" s="63">
        <f>F36*G36</f>
        <v>260</v>
      </c>
      <c r="I36" s="77"/>
      <c r="J36" s="77"/>
    </row>
    <row r="37" spans="1:10" ht="18" customHeight="1" x14ac:dyDescent="0.25">
      <c r="A37" s="104"/>
      <c r="B37" s="58"/>
      <c r="C37" s="59" t="s">
        <v>26</v>
      </c>
      <c r="D37" s="4" t="s">
        <v>29</v>
      </c>
      <c r="E37" s="60" t="s">
        <v>95</v>
      </c>
      <c r="F37" s="64">
        <v>9</v>
      </c>
      <c r="G37" s="61">
        <v>120</v>
      </c>
      <c r="H37" s="63">
        <f>F37*G37</f>
        <v>1080</v>
      </c>
      <c r="I37" s="77"/>
      <c r="J37" s="77"/>
    </row>
    <row r="38" spans="1:10" ht="18" customHeight="1" x14ac:dyDescent="0.25">
      <c r="A38" s="104"/>
      <c r="B38" s="58"/>
      <c r="C38" s="59" t="s">
        <v>38</v>
      </c>
      <c r="D38" s="4" t="s">
        <v>27</v>
      </c>
      <c r="E38" s="60" t="s">
        <v>95</v>
      </c>
      <c r="F38" s="64">
        <v>5</v>
      </c>
      <c r="G38" s="61">
        <v>120</v>
      </c>
      <c r="H38" s="63">
        <f>F38*G38</f>
        <v>600</v>
      </c>
      <c r="I38" s="77"/>
      <c r="J38" s="77"/>
    </row>
    <row r="39" spans="1:10" ht="18" customHeight="1" x14ac:dyDescent="0.25">
      <c r="A39" s="104"/>
      <c r="B39" s="58"/>
      <c r="C39" s="59" t="s">
        <v>38</v>
      </c>
      <c r="D39" s="4" t="s">
        <v>29</v>
      </c>
      <c r="E39" s="60" t="s">
        <v>95</v>
      </c>
      <c r="F39" s="64">
        <v>25</v>
      </c>
      <c r="G39" s="61">
        <v>115</v>
      </c>
      <c r="H39" s="63">
        <f>F39*G39</f>
        <v>2875</v>
      </c>
      <c r="I39" s="77"/>
      <c r="J39" s="77"/>
    </row>
    <row r="40" spans="1:10" ht="18" customHeight="1" x14ac:dyDescent="0.25">
      <c r="A40" s="104"/>
      <c r="B40" s="58"/>
      <c r="C40" s="59" t="s">
        <v>38</v>
      </c>
      <c r="D40" s="4" t="s">
        <v>37</v>
      </c>
      <c r="E40" s="60" t="s">
        <v>95</v>
      </c>
      <c r="F40" s="64">
        <v>6</v>
      </c>
      <c r="G40" s="61">
        <v>100</v>
      </c>
      <c r="H40" s="63">
        <f>F40*G40</f>
        <v>600</v>
      </c>
      <c r="I40" s="77"/>
      <c r="J40" s="77"/>
    </row>
    <row r="41" spans="1:10" ht="18" customHeight="1" x14ac:dyDescent="0.25">
      <c r="A41" s="104"/>
      <c r="B41" s="58"/>
      <c r="C41" s="106" t="s">
        <v>126</v>
      </c>
      <c r="D41" s="107"/>
      <c r="E41" s="67"/>
      <c r="F41" s="68">
        <f>SUM(F36:F40)</f>
        <v>47</v>
      </c>
      <c r="G41" s="68"/>
      <c r="H41" s="69">
        <f>SUM(H36:H40)</f>
        <v>5415</v>
      </c>
      <c r="I41" s="81"/>
      <c r="J41" s="81"/>
    </row>
    <row r="42" spans="1:10" ht="18" customHeight="1" x14ac:dyDescent="0.25">
      <c r="A42" s="105"/>
      <c r="B42" s="87"/>
      <c r="C42" s="109" t="s">
        <v>127</v>
      </c>
      <c r="D42" s="109"/>
      <c r="E42" s="72"/>
      <c r="F42" s="70">
        <f>F16+F20+F24+F27+F30+F35+F41</f>
        <v>173</v>
      </c>
      <c r="G42" s="70"/>
      <c r="H42" s="71">
        <f t="shared" ref="H42" si="1">H16+H20+H24+H27+H30+H35+H41</f>
        <v>22745</v>
      </c>
      <c r="I42" s="71">
        <f>H42*0.05</f>
        <v>1137.25</v>
      </c>
      <c r="J42" s="71">
        <v>227</v>
      </c>
    </row>
  </sheetData>
  <autoFilter ref="A4:J42"/>
  <mergeCells count="10">
    <mergeCell ref="A3:J3"/>
    <mergeCell ref="A5:A42"/>
    <mergeCell ref="C16:D16"/>
    <mergeCell ref="C20:D20"/>
    <mergeCell ref="C24:D24"/>
    <mergeCell ref="C27:D27"/>
    <mergeCell ref="C30:D30"/>
    <mergeCell ref="C35:D35"/>
    <mergeCell ref="C41:D41"/>
    <mergeCell ref="C42:D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13" workbookViewId="0">
      <selection activeCell="D45" sqref="D45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102" t="s">
        <v>100</v>
      </c>
      <c r="B3" s="102"/>
      <c r="C3" s="102"/>
      <c r="D3" s="102"/>
      <c r="E3" s="102"/>
      <c r="F3" s="102"/>
      <c r="G3" s="102"/>
      <c r="H3" s="102"/>
    </row>
    <row r="4" spans="1:8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129</v>
      </c>
      <c r="H4" s="80" t="s">
        <v>9</v>
      </c>
    </row>
    <row r="5" spans="1:8" ht="18" customHeight="1" x14ac:dyDescent="0.25">
      <c r="A5" s="103" t="s">
        <v>112</v>
      </c>
      <c r="B5" s="66" t="s">
        <v>113</v>
      </c>
      <c r="C5" s="59" t="s">
        <v>21</v>
      </c>
      <c r="D5" s="4" t="s">
        <v>44</v>
      </c>
      <c r="E5" s="60" t="s">
        <v>95</v>
      </c>
      <c r="F5" s="64">
        <v>7</v>
      </c>
      <c r="G5" s="61"/>
      <c r="H5" s="63">
        <f t="shared" ref="H5:H15" si="0">F5*G5</f>
        <v>0</v>
      </c>
    </row>
    <row r="6" spans="1:8" ht="18" customHeight="1" x14ac:dyDescent="0.25">
      <c r="A6" s="104"/>
      <c r="B6" s="58"/>
      <c r="C6" s="59" t="s">
        <v>21</v>
      </c>
      <c r="D6" s="4" t="s">
        <v>43</v>
      </c>
      <c r="E6" s="60" t="s">
        <v>95</v>
      </c>
      <c r="F6" s="64">
        <v>4</v>
      </c>
      <c r="G6" s="61"/>
      <c r="H6" s="63">
        <f t="shared" si="0"/>
        <v>0</v>
      </c>
    </row>
    <row r="7" spans="1:8" ht="18" customHeight="1" x14ac:dyDescent="0.25">
      <c r="A7" s="104"/>
      <c r="B7" s="58"/>
      <c r="C7" s="59" t="s">
        <v>21</v>
      </c>
      <c r="D7" s="4" t="s">
        <v>27</v>
      </c>
      <c r="E7" s="60" t="s">
        <v>95</v>
      </c>
      <c r="F7" s="64">
        <v>34</v>
      </c>
      <c r="G7" s="61"/>
      <c r="H7" s="63">
        <f t="shared" si="0"/>
        <v>0</v>
      </c>
    </row>
    <row r="8" spans="1:8" ht="18" customHeight="1" x14ac:dyDescent="0.25">
      <c r="A8" s="104"/>
      <c r="B8" s="58"/>
      <c r="C8" s="59" t="s">
        <v>21</v>
      </c>
      <c r="D8" s="4" t="s">
        <v>29</v>
      </c>
      <c r="E8" s="60" t="s">
        <v>95</v>
      </c>
      <c r="F8" s="64">
        <v>8</v>
      </c>
      <c r="G8" s="61"/>
      <c r="H8" s="63">
        <f t="shared" si="0"/>
        <v>0</v>
      </c>
    </row>
    <row r="9" spans="1:8" ht="18" customHeight="1" x14ac:dyDescent="0.25">
      <c r="A9" s="104"/>
      <c r="B9" s="58"/>
      <c r="C9" s="59" t="s">
        <v>91</v>
      </c>
      <c r="D9" s="4" t="s">
        <v>43</v>
      </c>
      <c r="E9" s="60" t="s">
        <v>95</v>
      </c>
      <c r="F9" s="64">
        <v>1</v>
      </c>
      <c r="G9" s="61"/>
      <c r="H9" s="63">
        <f t="shared" si="0"/>
        <v>0</v>
      </c>
    </row>
    <row r="10" spans="1:8" ht="18" customHeight="1" x14ac:dyDescent="0.25">
      <c r="A10" s="104"/>
      <c r="B10" s="58"/>
      <c r="C10" s="59" t="s">
        <v>91</v>
      </c>
      <c r="D10" s="4" t="s">
        <v>27</v>
      </c>
      <c r="E10" s="60" t="s">
        <v>95</v>
      </c>
      <c r="F10" s="64">
        <v>1</v>
      </c>
      <c r="G10" s="61"/>
      <c r="H10" s="63">
        <f t="shared" si="0"/>
        <v>0</v>
      </c>
    </row>
    <row r="11" spans="1:8" ht="18" customHeight="1" x14ac:dyDescent="0.25">
      <c r="A11" s="104"/>
      <c r="B11" s="58"/>
      <c r="C11" s="59" t="s">
        <v>91</v>
      </c>
      <c r="D11" s="4" t="s">
        <v>29</v>
      </c>
      <c r="E11" s="60" t="s">
        <v>95</v>
      </c>
      <c r="F11" s="64">
        <v>1</v>
      </c>
      <c r="G11" s="61"/>
      <c r="H11" s="63">
        <f t="shared" si="0"/>
        <v>0</v>
      </c>
    </row>
    <row r="12" spans="1:8" ht="18" customHeight="1" x14ac:dyDescent="0.25">
      <c r="A12" s="104"/>
      <c r="B12" s="58"/>
      <c r="C12" s="59" t="s">
        <v>23</v>
      </c>
      <c r="D12" s="4" t="s">
        <v>27</v>
      </c>
      <c r="E12" s="60" t="s">
        <v>95</v>
      </c>
      <c r="F12" s="64">
        <v>1</v>
      </c>
      <c r="G12" s="61"/>
      <c r="H12" s="63">
        <f t="shared" si="0"/>
        <v>0</v>
      </c>
    </row>
    <row r="13" spans="1:8" ht="18" customHeight="1" x14ac:dyDescent="0.25">
      <c r="A13" s="104"/>
      <c r="B13" s="58"/>
      <c r="C13" s="59" t="s">
        <v>23</v>
      </c>
      <c r="D13" s="4" t="s">
        <v>29</v>
      </c>
      <c r="E13" s="60" t="s">
        <v>95</v>
      </c>
      <c r="F13" s="64">
        <v>1</v>
      </c>
      <c r="G13" s="61"/>
      <c r="H13" s="63">
        <f t="shared" si="0"/>
        <v>0</v>
      </c>
    </row>
    <row r="14" spans="1:8" ht="18" customHeight="1" x14ac:dyDescent="0.25">
      <c r="A14" s="104"/>
      <c r="B14" s="58"/>
      <c r="C14" s="59" t="s">
        <v>16</v>
      </c>
      <c r="D14" s="4" t="s">
        <v>27</v>
      </c>
      <c r="E14" s="60" t="s">
        <v>95</v>
      </c>
      <c r="F14" s="64">
        <v>1</v>
      </c>
      <c r="G14" s="61"/>
      <c r="H14" s="63">
        <f t="shared" si="0"/>
        <v>0</v>
      </c>
    </row>
    <row r="15" spans="1:8" ht="18" customHeight="1" x14ac:dyDescent="0.25">
      <c r="A15" s="104"/>
      <c r="B15" s="58"/>
      <c r="C15" s="59" t="s">
        <v>16</v>
      </c>
      <c r="D15" s="4" t="s">
        <v>29</v>
      </c>
      <c r="E15" s="60" t="s">
        <v>95</v>
      </c>
      <c r="F15" s="64">
        <v>1</v>
      </c>
      <c r="G15" s="61"/>
      <c r="H15" s="63">
        <f t="shared" si="0"/>
        <v>0</v>
      </c>
    </row>
    <row r="16" spans="1:8" ht="18" customHeight="1" x14ac:dyDescent="0.25">
      <c r="A16" s="104"/>
      <c r="B16" s="58"/>
      <c r="C16" s="106" t="s">
        <v>114</v>
      </c>
      <c r="D16" s="107"/>
      <c r="E16" s="67"/>
      <c r="F16" s="68">
        <f>SUM(F5:F15)</f>
        <v>60</v>
      </c>
      <c r="G16" s="68"/>
      <c r="H16" s="69">
        <f>SUM(H5:H15)</f>
        <v>0</v>
      </c>
    </row>
    <row r="17" spans="1:8" ht="18" customHeight="1" x14ac:dyDescent="0.25">
      <c r="A17" s="104"/>
      <c r="B17" s="66" t="s">
        <v>115</v>
      </c>
      <c r="C17" s="59" t="s">
        <v>21</v>
      </c>
      <c r="D17" s="4" t="s">
        <v>43</v>
      </c>
      <c r="E17" s="60" t="s">
        <v>95</v>
      </c>
      <c r="F17" s="64">
        <v>2</v>
      </c>
      <c r="G17" s="61"/>
      <c r="H17" s="63">
        <f>F17*G17</f>
        <v>0</v>
      </c>
    </row>
    <row r="18" spans="1:8" ht="18" customHeight="1" x14ac:dyDescent="0.25">
      <c r="A18" s="104"/>
      <c r="B18" s="58"/>
      <c r="C18" s="59" t="s">
        <v>21</v>
      </c>
      <c r="D18" s="4" t="s">
        <v>27</v>
      </c>
      <c r="E18" s="60" t="s">
        <v>95</v>
      </c>
      <c r="F18" s="64">
        <v>11</v>
      </c>
      <c r="G18" s="61"/>
      <c r="H18" s="63">
        <f>F18*G18</f>
        <v>0</v>
      </c>
    </row>
    <row r="19" spans="1:8" ht="18" customHeight="1" x14ac:dyDescent="0.25">
      <c r="A19" s="104"/>
      <c r="B19" s="58"/>
      <c r="C19" s="59" t="s">
        <v>21</v>
      </c>
      <c r="D19" s="4" t="s">
        <v>29</v>
      </c>
      <c r="E19" s="60" t="s">
        <v>95</v>
      </c>
      <c r="F19" s="64">
        <v>2</v>
      </c>
      <c r="G19" s="61"/>
      <c r="H19" s="63">
        <f>F19*G19</f>
        <v>0</v>
      </c>
    </row>
    <row r="20" spans="1:8" ht="18" customHeight="1" x14ac:dyDescent="0.25">
      <c r="A20" s="104"/>
      <c r="B20" s="78"/>
      <c r="C20" s="108" t="s">
        <v>116</v>
      </c>
      <c r="D20" s="108"/>
      <c r="E20" s="82"/>
      <c r="F20" s="83">
        <f>SUM(F17:F19)</f>
        <v>15</v>
      </c>
      <c r="G20" s="83"/>
      <c r="H20" s="84">
        <f>SUM(H17:H19)</f>
        <v>0</v>
      </c>
    </row>
    <row r="21" spans="1:8" ht="18" customHeight="1" x14ac:dyDescent="0.25">
      <c r="A21" s="104"/>
      <c r="B21" s="66" t="s">
        <v>117</v>
      </c>
      <c r="C21" s="59" t="s">
        <v>26</v>
      </c>
      <c r="D21" s="4" t="s">
        <v>27</v>
      </c>
      <c r="E21" s="60" t="s">
        <v>95</v>
      </c>
      <c r="F21" s="64">
        <v>2</v>
      </c>
      <c r="G21" s="61"/>
      <c r="H21" s="63">
        <f>F21*G21</f>
        <v>0</v>
      </c>
    </row>
    <row r="22" spans="1:8" ht="18" customHeight="1" x14ac:dyDescent="0.25">
      <c r="A22" s="104"/>
      <c r="B22" s="58"/>
      <c r="C22" s="59" t="s">
        <v>26</v>
      </c>
      <c r="D22" s="4" t="s">
        <v>29</v>
      </c>
      <c r="E22" s="60" t="s">
        <v>95</v>
      </c>
      <c r="F22" s="64">
        <v>23</v>
      </c>
      <c r="G22" s="61"/>
      <c r="H22" s="63">
        <f>F22*G22</f>
        <v>0</v>
      </c>
    </row>
    <row r="23" spans="1:8" ht="18" customHeight="1" x14ac:dyDescent="0.25">
      <c r="A23" s="104"/>
      <c r="B23" s="58"/>
      <c r="C23" s="59" t="s">
        <v>26</v>
      </c>
      <c r="D23" s="4" t="s">
        <v>37</v>
      </c>
      <c r="E23" s="60" t="s">
        <v>95</v>
      </c>
      <c r="F23" s="64">
        <v>8</v>
      </c>
      <c r="G23" s="61"/>
      <c r="H23" s="63">
        <f>F23*G23</f>
        <v>0</v>
      </c>
    </row>
    <row r="24" spans="1:8" ht="18" customHeight="1" x14ac:dyDescent="0.25">
      <c r="A24" s="104"/>
      <c r="B24" s="58"/>
      <c r="C24" s="106" t="s">
        <v>118</v>
      </c>
      <c r="D24" s="107"/>
      <c r="E24" s="67"/>
      <c r="F24" s="68">
        <f>SUM(F21:F23)</f>
        <v>33</v>
      </c>
      <c r="G24" s="68"/>
      <c r="H24" s="69">
        <f>SUM(H21:H23)</f>
        <v>0</v>
      </c>
    </row>
    <row r="25" spans="1:8" ht="18" customHeight="1" x14ac:dyDescent="0.25">
      <c r="A25" s="104"/>
      <c r="B25" s="66" t="s">
        <v>119</v>
      </c>
      <c r="C25" s="59" t="s">
        <v>26</v>
      </c>
      <c r="D25" s="4" t="s">
        <v>27</v>
      </c>
      <c r="E25" s="60" t="s">
        <v>95</v>
      </c>
      <c r="F25" s="85">
        <v>1</v>
      </c>
      <c r="G25" s="61"/>
      <c r="H25" s="63">
        <f>F25*G25</f>
        <v>0</v>
      </c>
    </row>
    <row r="26" spans="1:8" ht="18" customHeight="1" x14ac:dyDescent="0.25">
      <c r="A26" s="104"/>
      <c r="B26" s="86"/>
      <c r="C26" s="79" t="s">
        <v>26</v>
      </c>
      <c r="D26" s="4" t="s">
        <v>29</v>
      </c>
      <c r="E26" s="60" t="s">
        <v>95</v>
      </c>
      <c r="F26" s="85">
        <v>1</v>
      </c>
      <c r="G26" s="61"/>
      <c r="H26" s="63">
        <f>F26*G26</f>
        <v>0</v>
      </c>
    </row>
    <row r="27" spans="1:8" ht="18" customHeight="1" x14ac:dyDescent="0.25">
      <c r="A27" s="104"/>
      <c r="B27" s="58"/>
      <c r="C27" s="106" t="s">
        <v>120</v>
      </c>
      <c r="D27" s="107"/>
      <c r="E27" s="67"/>
      <c r="F27" s="68">
        <f>SUM(F25:F26)</f>
        <v>2</v>
      </c>
      <c r="G27" s="68"/>
      <c r="H27" s="69">
        <f>SUM(H25:H26)</f>
        <v>0</v>
      </c>
    </row>
    <row r="28" spans="1:8" ht="18" customHeight="1" x14ac:dyDescent="0.25">
      <c r="A28" s="104"/>
      <c r="B28" s="66" t="s">
        <v>121</v>
      </c>
      <c r="C28" s="59" t="s">
        <v>32</v>
      </c>
      <c r="D28" s="4" t="s">
        <v>27</v>
      </c>
      <c r="E28" s="60" t="s">
        <v>95</v>
      </c>
      <c r="F28" s="64">
        <v>1</v>
      </c>
      <c r="G28" s="61"/>
      <c r="H28" s="63">
        <f>F28*G28</f>
        <v>0</v>
      </c>
    </row>
    <row r="29" spans="1:8" ht="18" customHeight="1" x14ac:dyDescent="0.25">
      <c r="A29" s="104"/>
      <c r="B29" s="86"/>
      <c r="C29" s="79" t="s">
        <v>32</v>
      </c>
      <c r="D29" s="4" t="s">
        <v>29</v>
      </c>
      <c r="E29" s="60" t="s">
        <v>95</v>
      </c>
      <c r="F29" s="64">
        <v>1</v>
      </c>
      <c r="G29" s="61"/>
      <c r="H29" s="63">
        <f>F29*G29</f>
        <v>0</v>
      </c>
    </row>
    <row r="30" spans="1:8" ht="18" customHeight="1" x14ac:dyDescent="0.25">
      <c r="A30" s="104"/>
      <c r="B30" s="58"/>
      <c r="C30" s="106" t="s">
        <v>122</v>
      </c>
      <c r="D30" s="107"/>
      <c r="E30" s="67"/>
      <c r="F30" s="68">
        <f>SUM(F28:F29)</f>
        <v>2</v>
      </c>
      <c r="G30" s="68"/>
      <c r="H30" s="69">
        <f>SUM(H28:H29)</f>
        <v>0</v>
      </c>
    </row>
    <row r="31" spans="1:8" ht="18" customHeight="1" x14ac:dyDescent="0.25">
      <c r="A31" s="104"/>
      <c r="B31" s="66" t="s">
        <v>123</v>
      </c>
      <c r="C31" s="59" t="s">
        <v>26</v>
      </c>
      <c r="D31" s="4" t="s">
        <v>29</v>
      </c>
      <c r="E31" s="60" t="s">
        <v>95</v>
      </c>
      <c r="F31" s="119">
        <v>1</v>
      </c>
      <c r="G31" s="61"/>
      <c r="H31" s="63">
        <f>F31*G31</f>
        <v>0</v>
      </c>
    </row>
    <row r="32" spans="1:8" ht="18" customHeight="1" x14ac:dyDescent="0.25">
      <c r="A32" s="104"/>
      <c r="B32" s="58"/>
      <c r="C32" s="59" t="s">
        <v>38</v>
      </c>
      <c r="D32" s="4" t="s">
        <v>27</v>
      </c>
      <c r="E32" s="60" t="s">
        <v>95</v>
      </c>
      <c r="F32" s="119">
        <v>1</v>
      </c>
      <c r="G32" s="61"/>
      <c r="H32" s="63">
        <f>F32*G32</f>
        <v>0</v>
      </c>
    </row>
    <row r="33" spans="1:8" ht="18" customHeight="1" x14ac:dyDescent="0.25">
      <c r="A33" s="104"/>
      <c r="B33" s="58"/>
      <c r="C33" s="59" t="s">
        <v>38</v>
      </c>
      <c r="D33" s="4" t="s">
        <v>29</v>
      </c>
      <c r="E33" s="60" t="s">
        <v>95</v>
      </c>
      <c r="F33" s="119">
        <v>10</v>
      </c>
      <c r="G33" s="61"/>
      <c r="H33" s="63">
        <f>F33*G33</f>
        <v>0</v>
      </c>
    </row>
    <row r="34" spans="1:8" ht="18" customHeight="1" x14ac:dyDescent="0.25">
      <c r="A34" s="104"/>
      <c r="B34" s="58"/>
      <c r="C34" s="59" t="s">
        <v>38</v>
      </c>
      <c r="D34" s="4" t="s">
        <v>37</v>
      </c>
      <c r="E34" s="60" t="s">
        <v>95</v>
      </c>
      <c r="F34" s="119">
        <v>2</v>
      </c>
      <c r="G34" s="61"/>
      <c r="H34" s="63">
        <f>F34*G34</f>
        <v>0</v>
      </c>
    </row>
    <row r="35" spans="1:8" ht="18" customHeight="1" x14ac:dyDescent="0.25">
      <c r="A35" s="104"/>
      <c r="B35" s="58"/>
      <c r="C35" s="106" t="s">
        <v>124</v>
      </c>
      <c r="D35" s="107"/>
      <c r="E35" s="67"/>
      <c r="F35" s="68">
        <f>SUM(F31:F34)</f>
        <v>14</v>
      </c>
      <c r="G35" s="68"/>
      <c r="H35" s="69">
        <f>SUM(H31:H34)</f>
        <v>0</v>
      </c>
    </row>
    <row r="36" spans="1:8" ht="18" customHeight="1" x14ac:dyDescent="0.25">
      <c r="A36" s="104"/>
      <c r="B36" s="66" t="s">
        <v>125</v>
      </c>
      <c r="C36" s="59" t="s">
        <v>26</v>
      </c>
      <c r="D36" s="4" t="s">
        <v>27</v>
      </c>
      <c r="E36" s="60" t="s">
        <v>95</v>
      </c>
      <c r="F36" s="64">
        <v>2</v>
      </c>
      <c r="G36" s="61"/>
      <c r="H36" s="63">
        <f>F36*G36</f>
        <v>0</v>
      </c>
    </row>
    <row r="37" spans="1:8" ht="18" customHeight="1" x14ac:dyDescent="0.25">
      <c r="A37" s="104"/>
      <c r="B37" s="58"/>
      <c r="C37" s="59" t="s">
        <v>26</v>
      </c>
      <c r="D37" s="4" t="s">
        <v>29</v>
      </c>
      <c r="E37" s="60" t="s">
        <v>95</v>
      </c>
      <c r="F37" s="64">
        <v>9</v>
      </c>
      <c r="G37" s="61"/>
      <c r="H37" s="63">
        <f>F37*G37</f>
        <v>0</v>
      </c>
    </row>
    <row r="38" spans="1:8" ht="18" customHeight="1" x14ac:dyDescent="0.25">
      <c r="A38" s="104"/>
      <c r="B38" s="58"/>
      <c r="C38" s="59" t="s">
        <v>38</v>
      </c>
      <c r="D38" s="4" t="s">
        <v>27</v>
      </c>
      <c r="E38" s="60" t="s">
        <v>95</v>
      </c>
      <c r="F38" s="64">
        <v>5</v>
      </c>
      <c r="G38" s="61"/>
      <c r="H38" s="63">
        <f>F38*G38</f>
        <v>0</v>
      </c>
    </row>
    <row r="39" spans="1:8" ht="18" customHeight="1" x14ac:dyDescent="0.25">
      <c r="A39" s="104"/>
      <c r="B39" s="58"/>
      <c r="C39" s="59" t="s">
        <v>38</v>
      </c>
      <c r="D39" s="4" t="s">
        <v>29</v>
      </c>
      <c r="E39" s="60" t="s">
        <v>95</v>
      </c>
      <c r="F39" s="64">
        <v>25</v>
      </c>
      <c r="G39" s="61"/>
      <c r="H39" s="63">
        <f>F39*G39</f>
        <v>0</v>
      </c>
    </row>
    <row r="40" spans="1:8" ht="18" customHeight="1" x14ac:dyDescent="0.25">
      <c r="A40" s="104"/>
      <c r="B40" s="58"/>
      <c r="C40" s="59" t="s">
        <v>38</v>
      </c>
      <c r="D40" s="4" t="s">
        <v>37</v>
      </c>
      <c r="E40" s="60" t="s">
        <v>95</v>
      </c>
      <c r="F40" s="64">
        <v>6</v>
      </c>
      <c r="G40" s="61"/>
      <c r="H40" s="63">
        <f>F40*G40</f>
        <v>0</v>
      </c>
    </row>
    <row r="41" spans="1:8" ht="18" customHeight="1" x14ac:dyDescent="0.25">
      <c r="A41" s="104"/>
      <c r="B41" s="58"/>
      <c r="C41" s="106" t="s">
        <v>126</v>
      </c>
      <c r="D41" s="107"/>
      <c r="E41" s="67"/>
      <c r="F41" s="68">
        <f>SUM(F36:F40)</f>
        <v>47</v>
      </c>
      <c r="G41" s="68"/>
      <c r="H41" s="69">
        <f>SUM(H36:H40)</f>
        <v>0</v>
      </c>
    </row>
    <row r="42" spans="1:8" ht="18" customHeight="1" x14ac:dyDescent="0.25">
      <c r="A42" s="105"/>
      <c r="B42" s="87"/>
      <c r="C42" s="109" t="s">
        <v>127</v>
      </c>
      <c r="D42" s="109"/>
      <c r="E42" s="72"/>
      <c r="F42" s="70">
        <f>F16+F20+F24+F27+F30+F35+F41</f>
        <v>173</v>
      </c>
      <c r="G42" s="70"/>
      <c r="H42" s="71">
        <f t="shared" ref="H42" si="1">H16+H20+H24+H27+H30+H35+H41</f>
        <v>0</v>
      </c>
    </row>
  </sheetData>
  <mergeCells count="10">
    <mergeCell ref="A3:H3"/>
    <mergeCell ref="A5:A42"/>
    <mergeCell ref="C16:D16"/>
    <mergeCell ref="C20:D20"/>
    <mergeCell ref="C24:D24"/>
    <mergeCell ref="C27:D27"/>
    <mergeCell ref="C30:D30"/>
    <mergeCell ref="C35:D35"/>
    <mergeCell ref="C41:D41"/>
    <mergeCell ref="C42:D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A5" sqref="A5:H5"/>
    </sheetView>
  </sheetViews>
  <sheetFormatPr defaultRowHeight="15.75" x14ac:dyDescent="0.25"/>
  <cols>
    <col min="1" max="1" width="17.28515625" style="73" customWidth="1"/>
    <col min="2" max="6" width="20.28515625" style="73" customWidth="1"/>
    <col min="7" max="9" width="9.140625" style="73"/>
  </cols>
  <sheetData>
    <row r="2" spans="1:8" x14ac:dyDescent="0.25">
      <c r="A2" s="110" t="s">
        <v>109</v>
      </c>
      <c r="B2" s="110"/>
      <c r="C2" s="110"/>
      <c r="D2" s="110"/>
      <c r="E2" s="110"/>
      <c r="F2" s="110"/>
      <c r="G2" s="110"/>
      <c r="H2" s="110"/>
    </row>
    <row r="3" spans="1:8" x14ac:dyDescent="0.25">
      <c r="A3" s="111" t="s">
        <v>110</v>
      </c>
      <c r="B3" s="111"/>
      <c r="C3" s="111"/>
      <c r="D3" s="111"/>
      <c r="E3" s="111"/>
      <c r="F3" s="111"/>
      <c r="G3" s="111"/>
      <c r="H3" s="111"/>
    </row>
    <row r="4" spans="1:8" x14ac:dyDescent="0.25">
      <c r="A4" s="112" t="s">
        <v>101</v>
      </c>
      <c r="B4" s="111"/>
      <c r="C4" s="111"/>
      <c r="D4" s="111"/>
      <c r="E4" s="111"/>
      <c r="F4" s="111"/>
      <c r="G4" s="111"/>
      <c r="H4" s="111"/>
    </row>
    <row r="5" spans="1:8" x14ac:dyDescent="0.25">
      <c r="A5" s="111" t="s">
        <v>128</v>
      </c>
      <c r="B5" s="111"/>
      <c r="C5" s="111"/>
      <c r="D5" s="111"/>
      <c r="E5" s="111"/>
      <c r="F5" s="111"/>
      <c r="G5" s="111"/>
      <c r="H5" s="111"/>
    </row>
    <row r="6" spans="1:8" x14ac:dyDescent="0.25">
      <c r="A6" s="74"/>
      <c r="B6" s="74"/>
      <c r="C6" s="74"/>
      <c r="D6" s="74"/>
      <c r="E6" s="74"/>
      <c r="F6" s="74"/>
      <c r="G6" s="74"/>
      <c r="H6" s="74"/>
    </row>
    <row r="7" spans="1:8" x14ac:dyDescent="0.25">
      <c r="A7" s="74"/>
      <c r="B7" s="74"/>
      <c r="C7" s="74"/>
      <c r="D7" s="74"/>
      <c r="E7" s="74"/>
      <c r="F7" s="74"/>
      <c r="G7" s="74"/>
      <c r="H7" s="74"/>
    </row>
    <row r="8" spans="1:8" x14ac:dyDescent="0.25">
      <c r="A8" s="74"/>
      <c r="B8" s="74"/>
      <c r="C8" s="74"/>
      <c r="D8" s="74"/>
      <c r="E8" s="74"/>
      <c r="F8" s="74"/>
      <c r="G8" s="74"/>
      <c r="H8" s="74"/>
    </row>
    <row r="9" spans="1:8" x14ac:dyDescent="0.25">
      <c r="A9" s="113" t="s">
        <v>102</v>
      </c>
      <c r="B9" s="115" t="s">
        <v>111</v>
      </c>
      <c r="C9" s="116"/>
      <c r="D9" s="116"/>
      <c r="E9" s="117"/>
      <c r="F9" s="118" t="s">
        <v>103</v>
      </c>
      <c r="G9" s="74"/>
      <c r="H9" s="74"/>
    </row>
    <row r="10" spans="1:8" x14ac:dyDescent="0.25">
      <c r="A10" s="114"/>
      <c r="B10" s="75" t="s">
        <v>104</v>
      </c>
      <c r="C10" s="75" t="s">
        <v>105</v>
      </c>
      <c r="D10" s="75" t="s">
        <v>106</v>
      </c>
      <c r="E10" s="75" t="s">
        <v>107</v>
      </c>
      <c r="F10" s="114"/>
      <c r="G10" s="74"/>
      <c r="H10" s="74"/>
    </row>
    <row r="11" spans="1:8" x14ac:dyDescent="0.25">
      <c r="A11" s="76" t="s">
        <v>108</v>
      </c>
      <c r="B11" s="76">
        <v>26</v>
      </c>
      <c r="C11" s="76">
        <v>61</v>
      </c>
      <c r="D11" s="76">
        <v>61</v>
      </c>
      <c r="E11" s="76">
        <v>25</v>
      </c>
      <c r="F11" s="76">
        <f>SUM(B11:E11)</f>
        <v>173</v>
      </c>
      <c r="G11" s="74"/>
      <c r="H11" s="74"/>
    </row>
    <row r="12" spans="1:8" x14ac:dyDescent="0.25">
      <c r="A12" s="74"/>
      <c r="B12" s="74"/>
      <c r="C12" s="74"/>
      <c r="D12" s="74"/>
      <c r="E12" s="74"/>
      <c r="F12" s="74"/>
      <c r="G12" s="74"/>
      <c r="H12" s="74"/>
    </row>
    <row r="13" spans="1:8" x14ac:dyDescent="0.25">
      <c r="A13" s="74"/>
      <c r="B13" s="74"/>
      <c r="C13" s="74"/>
      <c r="D13" s="74"/>
      <c r="E13" s="74"/>
      <c r="F13" s="74"/>
      <c r="G13" s="74"/>
      <c r="H13" s="74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2025-01-17T11:33:44Z</dcterms:modified>
</cp:coreProperties>
</file>