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№1'!$A$4:$J$22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9" l="1"/>
  <c r="H20" i="29"/>
  <c r="H19" i="29"/>
  <c r="H18" i="29"/>
  <c r="H17" i="29"/>
  <c r="H16" i="29"/>
  <c r="H15" i="29"/>
  <c r="H14" i="29"/>
  <c r="H13" i="29"/>
  <c r="H12" i="29"/>
  <c r="H11" i="29"/>
  <c r="H10" i="29"/>
  <c r="H9" i="29"/>
  <c r="F8" i="29"/>
  <c r="F22" i="29" s="1"/>
  <c r="H7" i="29"/>
  <c r="H6" i="29"/>
  <c r="H5" i="29"/>
  <c r="H8" i="29" s="1"/>
  <c r="F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21" i="19" s="1"/>
  <c r="F8" i="19"/>
  <c r="H7" i="19"/>
  <c r="H6" i="19"/>
  <c r="H5" i="19"/>
  <c r="H8" i="19" s="1"/>
  <c r="H22" i="19" s="1"/>
  <c r="I22" i="19" s="1"/>
  <c r="F22" i="19" l="1"/>
  <c r="H21" i="29"/>
  <c r="H22" i="29" s="1"/>
  <c r="F11" i="30" l="1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<sst xmlns="http://schemas.openxmlformats.org/spreadsheetml/2006/main" count="2094" uniqueCount="121">
  <si>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</si>
  <si>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</si>
  <si>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</si>
  <si>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</si>
  <si>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</si>
  <si>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</si>
  <si>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</si>
  <si>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</si>
  <si>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</si>
  <si>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</si>
  <si>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</si>
  <si>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</si>
  <si>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</si>
  <si>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</si>
  <si>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</si>
  <si>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</si>
  <si>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</si>
  <si>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</si>
  <si>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</si>
  <si>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</si>
  <si>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</si>
  <si>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</si>
  <si>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</si>
  <si>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</si>
  <si>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</si>
  <si>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</si>
  <si>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</si>
  <si>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</si>
  <si>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</si>
  <si>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</si>
  <si>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</si>
  <si>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</si>
  <si>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</si>
  <si>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</si>
  <si>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</si>
  <si>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</si>
  <si>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</si>
  <si>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</si>
  <si>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</si>
  <si>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</si>
  <si>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</si>
  <si>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</si>
  <si>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</si>
  <si>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</si>
  <si>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</si>
  <si>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</si>
  <si>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</si>
  <si>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</si>
  <si>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</si>
  <si>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</si>
  <si>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</si>
  <si>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</si>
  <si>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</si>
  <si>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</si>
  <si>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</si>
  <si>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</si>
  <si>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</si>
  <si>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</si>
  <si>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</si>
  <si>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</si>
  <si>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</si>
  <si>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</si>
  <si>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</si>
  <si>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</si>
  <si>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</si>
  <si>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</si>
  <si>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</si>
  <si>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</si>
  <si>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</si>
  <si>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</si>
  <si>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</si>
  <si>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</si>
  <si>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</si>
  <si>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</si>
  <si>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</si>
  <si>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</si>
  <si>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</si>
  <si>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</si>
  <si>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</si>
  <si>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</si>
  <si>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</si>
  <si>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</si>
  <si>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</si>
  <si>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</si>
  <si>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</si>
  <si>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</si>
  <si>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</si>
  <si>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</si>
  <si>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</si>
  <si>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</si>
  <si>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</si>
  <si>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</si>
  <si>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</si>
  <si>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</si>
  <si>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</si>
  <si>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</si>
  <si>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</si>
  <si>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</si>
  <si>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</si>
  <si>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</si>
  <si>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</si>
  <si>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</si>
  <si>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</si>
  <si>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</si>
  <si>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</si>
  <si>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</si>
  <si>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</si>
  <si>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</si>
  <si>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</si>
  <si>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</si>
  <si>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</si>
  <si>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</si>
  <si>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7-15-25</t>
  </si>
  <si>
    <t>174 "б"</t>
  </si>
  <si>
    <t>ОБЩО ЗА ПОДОТДЕЛ 174 "б"</t>
  </si>
  <si>
    <t>199 "л"</t>
  </si>
  <si>
    <t>Трупи за траверси</t>
  </si>
  <si>
    <t>ОБЩО ЗА ПОДОТДЕЛ 199 "л"</t>
  </si>
  <si>
    <t>ОБЩО ЗА ОБЕКТ №7-15-25</t>
  </si>
  <si>
    <t>за обект №7-15-25,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</si>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</sst>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7" fillId="5" borderId="2" xfId="0" applyFont="1" applyFill="1" applyBorder="1"/>
    <xf numFmtId="2" fontId="7" fillId="5" borderId="2" xfId="0" applyNumberFormat="1" applyFont="1" applyFill="1" applyBorder="1"/>
    <xf numFmtId="0" fontId="7" fillId="5" borderId="4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center" vertical="top"/>
    </xf>
    <xf numFmtId="0" fontId="4" fillId="0" borderId="1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 wrapText="1"/>
    </xf>
    <xf numFmtId="0" fontId="0" fillId="0" borderId="9" xfId="0" applyBorder="1"/>
    <xf numFmtId="49" fontId="5" fillId="0" borderId="2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textRotation="90"/>
    </xf>
    <xf numFmtId="49" fontId="10" fillId="0" borderId="5" xfId="0" applyNumberFormat="1" applyFont="1" applyBorder="1" applyAlignment="1">
      <alignment horizontal="center" vertical="center" textRotation="90"/>
    </xf>
    <xf numFmtId="49" fontId="10" fillId="0" borderId="7" xfId="0" applyNumberFormat="1" applyFont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89"/>
      <c r="B4" s="83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84"/>
      <c r="B5" s="83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84"/>
      <c r="B6" s="83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84"/>
      <c r="B7" s="83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84"/>
      <c r="B8" s="83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84"/>
      <c r="B9" s="83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84"/>
      <c r="B10" s="83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84"/>
      <c r="B11" s="83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84"/>
      <c r="B12" s="83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84"/>
      <c r="B13" s="83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84"/>
      <c r="B14" s="83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84"/>
      <c r="B15" s="83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84"/>
      <c r="B16" s="83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84"/>
      <c r="B17" s="83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84"/>
      <c r="B18" s="83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84"/>
      <c r="B19" s="83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84"/>
      <c r="B20" s="83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84"/>
      <c r="B21" s="83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84"/>
      <c r="B22" s="83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84"/>
      <c r="B23" s="83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84"/>
      <c r="B24" s="83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84"/>
      <c r="B25" s="83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84"/>
      <c r="B26" s="83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84"/>
      <c r="B27" s="83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84"/>
      <c r="B28" s="83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84"/>
      <c r="B29" s="85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84"/>
      <c r="B30" s="86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84"/>
      <c r="B31" s="86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84"/>
      <c r="B32" s="86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84"/>
      <c r="B33" s="86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84"/>
      <c r="B34" s="86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84"/>
      <c r="B35" s="86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84"/>
      <c r="B36" s="86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84"/>
      <c r="B37" s="86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84"/>
      <c r="B38" s="86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84"/>
      <c r="B39" s="86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84"/>
      <c r="B40" s="86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84"/>
      <c r="B41" s="86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84"/>
      <c r="B42" s="86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84"/>
      <c r="B43" s="86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84"/>
      <c r="B44" s="86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84"/>
      <c r="B45" s="86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84"/>
      <c r="B46" s="86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84"/>
      <c r="B47" s="86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84"/>
      <c r="B48" s="87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2"/>
      <c r="B49" s="85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2"/>
      <c r="B50" s="86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2"/>
      <c r="B51" s="86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2"/>
      <c r="B52" s="86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2"/>
      <c r="B53" s="86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2"/>
      <c r="B54" s="86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2"/>
      <c r="B55" s="86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2"/>
      <c r="B56" s="86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2"/>
      <c r="B57" s="86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2"/>
      <c r="B58" s="86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2"/>
      <c r="B59" s="86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2"/>
      <c r="B60" s="86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2"/>
      <c r="B61" s="86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2"/>
      <c r="B62" s="86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2"/>
      <c r="B63" s="86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2"/>
      <c r="B64" s="86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2"/>
      <c r="B65" s="87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2"/>
      <c r="B66" s="85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2"/>
      <c r="B67" s="86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2"/>
      <c r="B68" s="86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2"/>
      <c r="B69" s="86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2"/>
      <c r="B70" s="86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2"/>
      <c r="B71" s="86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2"/>
      <c r="B72" s="86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2"/>
      <c r="B73" s="86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2"/>
      <c r="B74" s="86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2"/>
      <c r="B75" s="86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2"/>
      <c r="B76" s="86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2"/>
      <c r="B77" s="86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2"/>
      <c r="B78" s="86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2"/>
      <c r="B79" s="86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2"/>
      <c r="B80" s="86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2"/>
      <c r="B81" s="86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2"/>
      <c r="B82" s="86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2"/>
      <c r="B83" s="86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2"/>
      <c r="B84" s="86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2"/>
      <c r="B85" s="86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2"/>
      <c r="B86" s="87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84"/>
      <c r="B87" s="83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84"/>
      <c r="B88" s="83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84"/>
      <c r="B89" s="83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84"/>
      <c r="B90" s="83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84"/>
      <c r="B91" s="83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84"/>
      <c r="B92" s="83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84"/>
      <c r="B93" s="83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84"/>
      <c r="B94" s="83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84"/>
      <c r="B95" s="83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84"/>
      <c r="B96" s="83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84"/>
      <c r="B97" s="85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84"/>
      <c r="B98" s="86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84"/>
      <c r="B99" s="86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84"/>
      <c r="B100" s="86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84"/>
      <c r="B101" s="86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84"/>
      <c r="B102" s="86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84"/>
      <c r="B103" s="86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84"/>
      <c r="B104" s="86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84"/>
      <c r="B105" s="86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84"/>
      <c r="B106" s="86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84"/>
      <c r="B107" s="87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2"/>
      <c r="B108" s="83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2"/>
      <c r="B109" s="83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2"/>
      <c r="B110" s="83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2"/>
      <c r="B111" s="83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2"/>
      <c r="B112" s="83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2"/>
      <c r="B113" s="83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2"/>
      <c r="B114" s="83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2"/>
      <c r="B115" s="83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2"/>
      <c r="B116" s="83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2"/>
      <c r="B117" s="83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2"/>
      <c r="B118" s="83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2"/>
      <c r="B119" s="83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2"/>
      <c r="B120" s="83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2"/>
      <c r="B121" s="83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2"/>
      <c r="B122" s="83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2"/>
      <c r="B123" s="83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2"/>
      <c r="B124" s="83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2"/>
      <c r="B125" s="83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2"/>
      <c r="B126" s="83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2"/>
      <c r="B127" s="83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2"/>
      <c r="B128" s="83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2"/>
      <c r="B129" s="83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2"/>
      <c r="B130" s="83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2"/>
      <c r="B131" s="83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2"/>
      <c r="B132" s="83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2"/>
      <c r="B133" s="83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2"/>
      <c r="B134" s="83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2"/>
      <c r="B135" s="83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2"/>
      <c r="B136" s="83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2"/>
      <c r="B137" s="83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2"/>
      <c r="B138" s="83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2"/>
      <c r="B139" s="83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2"/>
      <c r="B140" s="83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2"/>
      <c r="B141" s="83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2"/>
      <c r="B142" s="83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2"/>
      <c r="B143" s="83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2"/>
      <c r="B144" s="83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2"/>
      <c r="B145" s="83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2"/>
      <c r="B146" s="83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2"/>
      <c r="B147" s="83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2"/>
      <c r="B148" s="83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2"/>
      <c r="B149" s="83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2"/>
      <c r="B150" s="83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2"/>
      <c r="B151" s="83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2"/>
      <c r="B152" s="83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2"/>
      <c r="B153" s="83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2"/>
      <c r="B154" s="83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2"/>
      <c r="B155" s="83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2"/>
      <c r="B156" s="83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2"/>
      <c r="B157" s="83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2"/>
      <c r="B158" s="83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2"/>
      <c r="B159" s="83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2"/>
      <c r="B160" s="83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2"/>
      <c r="B161" s="83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2"/>
      <c r="B162" s="83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2"/>
      <c r="B163" s="83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2"/>
      <c r="B164" s="83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2"/>
      <c r="B165" s="83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2"/>
      <c r="B166" s="83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2"/>
      <c r="B167" s="83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2"/>
      <c r="B168" s="83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2"/>
      <c r="B169" s="83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2"/>
      <c r="B170" s="83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2"/>
      <c r="B171" s="83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2"/>
      <c r="B172" s="83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2"/>
      <c r="B173" s="83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2"/>
      <c r="B174" s="83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2"/>
      <c r="B175" s="83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2"/>
      <c r="B176" s="83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2"/>
      <c r="B177" s="83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2"/>
      <c r="B178" s="83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2"/>
      <c r="B179" s="83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2"/>
      <c r="B180" s="83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2"/>
      <c r="B181" s="83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2"/>
      <c r="B182" s="83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2"/>
      <c r="B183" s="83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2"/>
      <c r="B184" s="83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2"/>
      <c r="B185" s="83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2"/>
      <c r="B186" s="83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2"/>
      <c r="B187" s="83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2"/>
      <c r="B188" s="83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2"/>
      <c r="B189" s="83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2"/>
      <c r="B190" s="83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2"/>
      <c r="B191" s="83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2"/>
      <c r="B192" s="83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2"/>
      <c r="B193" s="83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2"/>
      <c r="B194" s="83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2"/>
      <c r="B195" s="83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2"/>
      <c r="B196" s="83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2"/>
      <c r="B197" s="83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2"/>
      <c r="B198" s="83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2"/>
      <c r="B199" s="83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2"/>
      <c r="B200" s="83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2"/>
      <c r="B201" s="83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2"/>
      <c r="B202" s="83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2"/>
      <c r="B203" s="83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2"/>
      <c r="B204" s="83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2"/>
      <c r="B205" s="83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2"/>
      <c r="B206" s="83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2"/>
      <c r="B207" s="83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2"/>
      <c r="B208" s="83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2"/>
      <c r="B209" s="83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2"/>
      <c r="B210" s="83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2"/>
      <c r="B211" s="83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2"/>
      <c r="B212" s="83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2"/>
      <c r="B213" s="83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2"/>
      <c r="B214" s="83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2"/>
      <c r="B215" s="83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2"/>
      <c r="B216" s="83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2"/>
      <c r="B217" s="83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2"/>
      <c r="B218" s="83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2"/>
      <c r="B219" s="83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2"/>
      <c r="B220" s="83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2"/>
      <c r="B221" s="83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2"/>
      <c r="B222" s="83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2"/>
      <c r="B223" s="83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2"/>
      <c r="B224" s="83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2"/>
      <c r="B225" s="83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2"/>
      <c r="B226" s="83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2"/>
      <c r="B227" s="83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2"/>
      <c r="B228" s="83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2"/>
      <c r="B229" s="83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2"/>
      <c r="B230" s="83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2"/>
      <c r="B231" s="83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2"/>
      <c r="B232" s="83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2"/>
      <c r="B233" s="83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2"/>
      <c r="B234" s="83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2"/>
      <c r="B235" s="83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2"/>
      <c r="B236" s="83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2"/>
      <c r="B237" s="83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2"/>
      <c r="B238" s="83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2"/>
      <c r="B239" s="83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2"/>
      <c r="B240" s="83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2"/>
      <c r="B241" s="83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2"/>
      <c r="B242" s="83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2"/>
      <c r="B243" s="83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2"/>
      <c r="B244" s="83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2"/>
      <c r="B245" s="83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2"/>
      <c r="B246" s="83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2"/>
      <c r="B247" s="83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2"/>
      <c r="B248" s="83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2"/>
      <c r="B249" s="83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2"/>
      <c r="B250" s="83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2"/>
      <c r="B251" s="83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2"/>
      <c r="B252" s="83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2"/>
      <c r="B253" s="83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2"/>
      <c r="B254" s="83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2"/>
      <c r="B255" s="83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2"/>
      <c r="B256" s="83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2"/>
      <c r="B257" s="83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2"/>
      <c r="B258" s="83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2"/>
      <c r="B259" s="83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2"/>
      <c r="B260" s="83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2"/>
      <c r="B261" s="83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2"/>
      <c r="B262" s="83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2"/>
      <c r="B263" s="83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2"/>
      <c r="B264" s="83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2"/>
      <c r="B265" s="83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2"/>
      <c r="B266" s="83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2"/>
      <c r="B267" s="83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2"/>
      <c r="B268" s="83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2"/>
      <c r="B269" s="83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2"/>
      <c r="B270" s="83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2"/>
      <c r="B271" s="83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2"/>
      <c r="B272" s="83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2"/>
      <c r="B273" s="83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2"/>
      <c r="B274" s="83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2"/>
      <c r="B275" s="83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2"/>
      <c r="B276" s="83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2"/>
      <c r="B277" s="83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2"/>
      <c r="B278" s="83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2"/>
      <c r="B279" s="83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2"/>
      <c r="B280" s="83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2"/>
      <c r="B281" s="83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2"/>
      <c r="B282" s="83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2"/>
      <c r="B283" s="83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2"/>
      <c r="B284" s="83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2"/>
      <c r="B285" s="83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2"/>
      <c r="B286" s="83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2"/>
      <c r="B287" s="83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2"/>
      <c r="B288" s="83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2"/>
      <c r="B289" s="83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2"/>
      <c r="B290" s="83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2"/>
      <c r="B291" s="83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2"/>
      <c r="B292" s="83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2"/>
      <c r="B293" s="83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2"/>
      <c r="B294" s="83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2"/>
      <c r="B295" s="83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2"/>
      <c r="B296" s="83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2"/>
      <c r="B297" s="83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2"/>
      <c r="B298" s="83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2"/>
      <c r="B299" s="83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2"/>
      <c r="B300" s="83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2"/>
      <c r="B301" s="83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2"/>
      <c r="B302" s="83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2"/>
      <c r="B303" s="83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2"/>
      <c r="B304" s="83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2"/>
      <c r="B305" s="83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2"/>
      <c r="B306" s="83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2"/>
      <c r="B307" s="83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2"/>
      <c r="B308" s="83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2"/>
      <c r="B309" s="83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2"/>
      <c r="B310" s="83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2"/>
      <c r="B311" s="83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2"/>
      <c r="B312" s="83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2"/>
      <c r="B313" s="83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2"/>
      <c r="B314" s="83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2"/>
      <c r="B315" s="83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2"/>
      <c r="B316" s="83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2"/>
      <c r="B317" s="83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2"/>
      <c r="B318" s="83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2"/>
      <c r="B319" s="83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2"/>
      <c r="B320" s="83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2"/>
      <c r="B321" s="83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2"/>
      <c r="B322" s="83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2"/>
      <c r="B323" s="83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2"/>
      <c r="B324" s="83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2"/>
      <c r="B325" s="83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2"/>
      <c r="B326" s="83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2"/>
      <c r="B327" s="83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2"/>
      <c r="B328" s="83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2"/>
      <c r="B329" s="83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2"/>
      <c r="B330" s="83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2"/>
      <c r="B331" s="83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2"/>
      <c r="B332" s="83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2"/>
      <c r="B333" s="83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2"/>
      <c r="B334" s="83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2"/>
      <c r="B335" s="83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2"/>
      <c r="B336" s="83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2"/>
      <c r="B337" s="83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2"/>
      <c r="B338" s="83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2"/>
      <c r="B339" s="83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2"/>
      <c r="B340" s="83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2"/>
      <c r="B341" s="83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2"/>
      <c r="B342" s="83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2"/>
      <c r="B343" s="83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2"/>
      <c r="B344" s="83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2"/>
      <c r="B345" s="83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2"/>
      <c r="B346" s="83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2"/>
      <c r="B347" s="83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2"/>
      <c r="B348" s="83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2"/>
      <c r="B349" s="83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2"/>
      <c r="B350" s="83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2"/>
      <c r="B351" s="83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2"/>
      <c r="B352" s="83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2"/>
      <c r="B353" s="83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2"/>
      <c r="B354" s="83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2"/>
      <c r="B355" s="83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2"/>
      <c r="B356" s="83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2"/>
      <c r="B357" s="83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2"/>
      <c r="B358" s="83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2"/>
      <c r="B359" s="83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2"/>
      <c r="B360" s="83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2"/>
      <c r="B361" s="83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2"/>
      <c r="B362" s="83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2"/>
      <c r="B363" s="83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2"/>
      <c r="B364" s="83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2"/>
      <c r="B365" s="83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2"/>
      <c r="B366" s="83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2"/>
      <c r="B367" s="83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2"/>
      <c r="B368" s="83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2"/>
      <c r="B369" s="83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2"/>
      <c r="B370" s="83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2"/>
      <c r="B371" s="83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2"/>
      <c r="B372" s="83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2"/>
      <c r="B373" s="83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2"/>
      <c r="B374" s="83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2"/>
      <c r="B375" s="83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2"/>
      <c r="B376" s="83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2"/>
      <c r="B377" s="83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2"/>
      <c r="B378" s="83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2"/>
      <c r="B379" s="83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2"/>
      <c r="B380" s="83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2"/>
      <c r="B381" s="83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2"/>
      <c r="B382" s="83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2"/>
      <c r="B383" s="83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2"/>
      <c r="B384" s="83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2"/>
      <c r="B385" s="83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49:A86"/>
    <mergeCell ref="B49:B65"/>
    <mergeCell ref="B66:B86"/>
    <mergeCell ref="A2:I2"/>
    <mergeCell ref="A4:A48"/>
    <mergeCell ref="B4:B13"/>
    <mergeCell ref="B14:B28"/>
    <mergeCell ref="B29:B48"/>
    <mergeCell ref="A87:A107"/>
    <mergeCell ref="B87:B96"/>
    <mergeCell ref="B97:B107"/>
    <mergeCell ref="A108:A162"/>
    <mergeCell ref="B108:B138"/>
    <mergeCell ref="B139:B162"/>
    <mergeCell ref="A163:A191"/>
    <mergeCell ref="B163:B177"/>
    <mergeCell ref="B178:B191"/>
    <mergeCell ref="A192:A224"/>
    <mergeCell ref="B192:B199"/>
    <mergeCell ref="B200:B224"/>
    <mergeCell ref="A351:A385"/>
    <mergeCell ref="B351:B385"/>
    <mergeCell ref="A225:A287"/>
    <mergeCell ref="B225:B249"/>
    <mergeCell ref="B250:B287"/>
    <mergeCell ref="A288:A350"/>
    <mergeCell ref="B288:B316"/>
    <mergeCell ref="B317:B3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88" t="s">
        <v>0</v>
      </c>
      <c r="B2" s="88"/>
      <c r="C2" s="88"/>
      <c r="D2" s="88"/>
      <c r="E2" s="88"/>
      <c r="F2" s="88"/>
      <c r="G2" s="88"/>
      <c r="H2" s="88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89"/>
      <c r="B4" s="95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84"/>
      <c r="B5" s="95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84"/>
      <c r="B6" s="95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84"/>
      <c r="B7" s="95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84"/>
      <c r="B8" s="95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84"/>
      <c r="B9" s="95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84"/>
      <c r="B10" s="95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84"/>
      <c r="B11" s="95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84"/>
      <c r="B12" s="95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84"/>
      <c r="B13" s="95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84"/>
      <c r="B14" s="95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84"/>
      <c r="B15" s="95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84"/>
      <c r="B16" s="95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84"/>
      <c r="B17" s="95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84"/>
      <c r="B18" s="95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84"/>
      <c r="B19" s="95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84"/>
      <c r="B20" s="95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84"/>
      <c r="B21" s="83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84"/>
      <c r="B22" s="83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84"/>
      <c r="B23" s="83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84"/>
      <c r="B24" s="83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84"/>
      <c r="B25" s="83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84"/>
      <c r="B26" s="83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84"/>
      <c r="B27" s="83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84"/>
      <c r="B28" s="83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84"/>
      <c r="B29" s="83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84"/>
      <c r="B30" s="83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84"/>
      <c r="B31" s="83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84"/>
      <c r="B32" s="83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84"/>
      <c r="B33" s="85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84"/>
      <c r="B34" s="86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84"/>
      <c r="B35" s="86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84"/>
      <c r="B36" s="86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84"/>
      <c r="B37" s="86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84"/>
      <c r="B38" s="86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84"/>
      <c r="B39" s="86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84"/>
      <c r="B40" s="86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84"/>
      <c r="B41" s="86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84"/>
      <c r="B42" s="86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84"/>
      <c r="B43" s="86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84"/>
      <c r="B44" s="86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84"/>
      <c r="B45" s="86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84"/>
      <c r="B46" s="87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2"/>
      <c r="B47" s="85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2"/>
      <c r="B48" s="86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2"/>
      <c r="B49" s="86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2"/>
      <c r="B50" s="86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2"/>
      <c r="B51" s="86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2"/>
      <c r="B52" s="86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2"/>
      <c r="B53" s="86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2"/>
      <c r="B54" s="86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2"/>
      <c r="B55" s="86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2"/>
      <c r="B56" s="86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2"/>
      <c r="B57" s="86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2"/>
      <c r="B58" s="86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2"/>
      <c r="B59" s="86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2"/>
      <c r="B60" s="86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2"/>
      <c r="B61" s="86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2"/>
      <c r="B62" s="86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2"/>
      <c r="B63" s="86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2"/>
      <c r="B64" s="87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2"/>
      <c r="B65" s="85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2"/>
      <c r="B66" s="86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2"/>
      <c r="B67" s="86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2"/>
      <c r="B68" s="86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2"/>
      <c r="B69" s="86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2"/>
      <c r="B70" s="86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2"/>
      <c r="B71" s="86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2"/>
      <c r="B72" s="86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2"/>
      <c r="B73" s="86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2"/>
      <c r="B74" s="86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2"/>
      <c r="B75" s="86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2"/>
      <c r="B76" s="86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2"/>
      <c r="B77" s="86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2"/>
      <c r="B78" s="86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2"/>
      <c r="B79" s="86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2"/>
      <c r="B80" s="86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2"/>
      <c r="B81" s="86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2"/>
      <c r="B82" s="86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2"/>
      <c r="B83" s="86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2"/>
      <c r="B84" s="86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2"/>
      <c r="B85" s="86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2"/>
      <c r="B86" s="86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2"/>
      <c r="B87" s="86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2"/>
      <c r="B88" s="86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2"/>
      <c r="B89" s="86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2"/>
      <c r="B90" s="86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2"/>
      <c r="B91" s="86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2"/>
      <c r="B92" s="86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2"/>
      <c r="B93" s="86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2"/>
      <c r="B94" s="86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2"/>
      <c r="B95" s="86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2"/>
      <c r="B96" s="87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84"/>
      <c r="B97" s="83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84"/>
      <c r="B98" s="83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84"/>
      <c r="B99" s="83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84"/>
      <c r="B100" s="83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84"/>
      <c r="B101" s="83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84"/>
      <c r="B102" s="83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84"/>
      <c r="B103" s="83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84"/>
      <c r="B104" s="83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84"/>
      <c r="B105" s="83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84"/>
      <c r="B106" s="83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84"/>
      <c r="B107" s="83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84"/>
      <c r="B108" s="83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84"/>
      <c r="B109" s="83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84"/>
      <c r="B110" s="83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84"/>
      <c r="B111" s="83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84"/>
      <c r="B112" s="85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84"/>
      <c r="B113" s="86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84"/>
      <c r="B114" s="86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84"/>
      <c r="B115" s="86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84"/>
      <c r="B116" s="86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84"/>
      <c r="B117" s="86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84"/>
      <c r="B118" s="86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84"/>
      <c r="B119" s="86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84"/>
      <c r="B120" s="86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84"/>
      <c r="B121" s="86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84"/>
      <c r="B122" s="86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84"/>
      <c r="B123" s="86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84"/>
      <c r="B124" s="86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84"/>
      <c r="B125" s="86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84"/>
      <c r="B126" s="86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84"/>
      <c r="B127" s="86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84"/>
      <c r="B128" s="86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84"/>
      <c r="B129" s="86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84"/>
      <c r="B130" s="86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84"/>
      <c r="B131" s="87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89"/>
      <c r="B132" s="83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84"/>
      <c r="B133" s="83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84"/>
      <c r="B134" s="83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84"/>
      <c r="B135" s="83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84"/>
      <c r="B136" s="83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84"/>
      <c r="B137" s="83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84"/>
      <c r="B138" s="83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84"/>
      <c r="B139" s="83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84"/>
      <c r="B140" s="83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84"/>
      <c r="B141" s="83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84"/>
      <c r="B142" s="83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84"/>
      <c r="B143" s="83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84"/>
      <c r="B144" s="83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84"/>
      <c r="B145" s="83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84"/>
      <c r="B146" s="83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84"/>
      <c r="B147" s="83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84"/>
      <c r="B148" s="83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84"/>
      <c r="B149" s="83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84"/>
      <c r="B150" s="83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89"/>
      <c r="B151" s="83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84"/>
      <c r="B152" s="83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84"/>
      <c r="B153" s="83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84"/>
      <c r="B154" s="83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84"/>
      <c r="B155" s="83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89"/>
      <c r="B156" s="83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84"/>
      <c r="B157" s="83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84"/>
      <c r="B158" s="83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84"/>
      <c r="B159" s="83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84"/>
      <c r="B160" s="83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84"/>
      <c r="B161" s="83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84"/>
      <c r="B162" s="83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84"/>
      <c r="B163" s="83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84"/>
      <c r="B164" s="83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84"/>
      <c r="B165" s="83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84"/>
      <c r="B166" s="83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84"/>
      <c r="B167" s="83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84"/>
      <c r="B168" s="83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84"/>
      <c r="B169" s="83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84"/>
      <c r="B170" s="83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84"/>
      <c r="B171" s="83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89"/>
      <c r="B172" s="95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84"/>
      <c r="B173" s="95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84"/>
      <c r="B174" s="95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84"/>
      <c r="B175" s="95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84"/>
      <c r="B176" s="95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84"/>
      <c r="B177" s="95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84"/>
      <c r="B178" s="95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84"/>
      <c r="B179" s="95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84"/>
      <c r="B180" s="95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84"/>
      <c r="B181" s="95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84"/>
      <c r="B182" s="95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84"/>
      <c r="B183" s="95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84"/>
      <c r="B184" s="95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89"/>
      <c r="B185" s="83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84"/>
      <c r="B186" s="83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84"/>
      <c r="B187" s="83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84"/>
      <c r="B188" s="83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84"/>
      <c r="B189" s="83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84"/>
      <c r="B190" s="83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84"/>
      <c r="B191" s="83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84"/>
      <c r="B192" s="83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89"/>
      <c r="B193" s="85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84"/>
      <c r="B194" s="86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84"/>
      <c r="B195" s="86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84"/>
      <c r="B196" s="86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84"/>
      <c r="B197" s="86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84"/>
      <c r="B198" s="86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84"/>
      <c r="B199" s="86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84"/>
      <c r="B200" s="86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84"/>
      <c r="B201" s="86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84"/>
      <c r="B202" s="86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84"/>
      <c r="B203" s="86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4"/>
      <c r="B204" s="87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89"/>
      <c r="B205" s="92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84"/>
      <c r="B206" s="93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84"/>
      <c r="B207" s="93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84"/>
      <c r="B208" s="93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84"/>
      <c r="B209" s="93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84"/>
      <c r="B210" s="93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84"/>
      <c r="B211" s="93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84"/>
      <c r="B212" s="93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84"/>
      <c r="B213" s="93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84"/>
      <c r="B214" s="93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84"/>
      <c r="B215" s="93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84"/>
      <c r="B216" s="93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84"/>
      <c r="B217" s="93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84"/>
      <c r="B218" s="93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84"/>
      <c r="B219" s="93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84"/>
      <c r="B220" s="93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84"/>
      <c r="B221" s="93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84"/>
      <c r="B222" s="93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89"/>
      <c r="B223" s="85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84"/>
      <c r="B224" s="86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84"/>
      <c r="B225" s="86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84"/>
      <c r="B226" s="86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84"/>
      <c r="B227" s="86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84"/>
      <c r="B228" s="86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84"/>
      <c r="B229" s="86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84"/>
      <c r="B230" s="86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84"/>
      <c r="B231" s="86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84"/>
      <c r="B232" s="86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84"/>
      <c r="B233" s="86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84"/>
      <c r="B234" s="86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84"/>
      <c r="B235" s="86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84"/>
      <c r="B236" s="86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84"/>
      <c r="B237" s="85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84"/>
      <c r="B238" s="86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84"/>
      <c r="B239" s="86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84"/>
      <c r="B240" s="86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84"/>
      <c r="B241" s="86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84"/>
      <c r="B242" s="86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84"/>
      <c r="B243" s="86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84"/>
      <c r="B244" s="86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84"/>
      <c r="B245" s="86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84"/>
      <c r="B246" s="86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84"/>
      <c r="B247" s="86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84"/>
      <c r="B248" s="86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84"/>
      <c r="B249" s="86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84"/>
      <c r="B250" s="86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84"/>
      <c r="B251" s="86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84"/>
      <c r="B252" s="86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84"/>
      <c r="B253" s="86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84"/>
      <c r="B254" s="86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84"/>
      <c r="B255" s="86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84"/>
      <c r="B256" s="86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84"/>
      <c r="B257" s="86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84"/>
      <c r="B258" s="86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84"/>
      <c r="B259" s="86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84"/>
      <c r="B260" s="86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84"/>
      <c r="B261" s="86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84"/>
      <c r="B262" s="86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84"/>
      <c r="B263" s="86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84"/>
      <c r="B264" s="86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4"/>
      <c r="B265" s="87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89"/>
      <c r="B267" s="85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84"/>
      <c r="B268" s="86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84"/>
      <c r="B269" s="86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84"/>
      <c r="B270" s="86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84"/>
      <c r="B271" s="86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84"/>
      <c r="B272" s="86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84"/>
      <c r="B273" s="86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84"/>
      <c r="B274" s="86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84"/>
      <c r="B275" s="86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84"/>
      <c r="B276" s="86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84"/>
      <c r="B277" s="86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84"/>
      <c r="B278" s="86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84"/>
      <c r="B279" s="85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84"/>
      <c r="B280" s="86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84"/>
      <c r="B281" s="86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84"/>
      <c r="B282" s="86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84"/>
      <c r="B283" s="86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84"/>
      <c r="B284" s="86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84"/>
      <c r="B285" s="86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84"/>
      <c r="B286" s="86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84"/>
      <c r="B287" s="86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84"/>
      <c r="B288" s="86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84"/>
      <c r="B289" s="86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84"/>
      <c r="B290" s="86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84"/>
      <c r="B291" s="86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84"/>
      <c r="B292" s="86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84"/>
      <c r="B293" s="86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84"/>
      <c r="B294" s="86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84"/>
      <c r="B295" s="86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84"/>
      <c r="B296" s="86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84"/>
      <c r="B297" s="86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84"/>
      <c r="B298" s="86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89"/>
      <c r="B300" s="85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84"/>
      <c r="B301" s="86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84"/>
      <c r="B302" s="86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84"/>
      <c r="B303" s="86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84"/>
      <c r="B304" s="86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84"/>
      <c r="B305" s="86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84"/>
      <c r="B306" s="86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84"/>
      <c r="B307" s="86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84"/>
      <c r="B308" s="86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84"/>
      <c r="B309" s="86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84"/>
      <c r="B310" s="86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84"/>
      <c r="B311" s="86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84"/>
      <c r="B312" s="86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84"/>
      <c r="B313" s="86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84"/>
      <c r="B314" s="86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84"/>
      <c r="B315" s="86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84"/>
      <c r="B316" s="86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84"/>
      <c r="B317" s="86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84"/>
      <c r="B318" s="85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84"/>
      <c r="B319" s="86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84"/>
      <c r="B320" s="86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84"/>
      <c r="B321" s="86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84"/>
      <c r="B322" s="86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84"/>
      <c r="B323" s="86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84"/>
      <c r="B324" s="86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84"/>
      <c r="B325" s="86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84"/>
      <c r="B326" s="86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84"/>
      <c r="B327" s="86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84"/>
      <c r="B328" s="86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84"/>
      <c r="B329" s="86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84"/>
      <c r="B330" s="86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84"/>
      <c r="B331" s="86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84"/>
      <c r="B332" s="86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84"/>
      <c r="B333" s="86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84"/>
      <c r="B334" s="86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84"/>
      <c r="B336" s="85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84"/>
      <c r="B337" s="86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84"/>
      <c r="B338" s="86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84"/>
      <c r="B339" s="86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84"/>
      <c r="B340" s="86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84"/>
      <c r="B341" s="86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84"/>
      <c r="B342" s="86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84"/>
      <c r="B343" s="86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84"/>
      <c r="B344" s="86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84"/>
      <c r="B345" s="86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84"/>
      <c r="B346" s="86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84"/>
      <c r="B347" s="86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84"/>
      <c r="B348" s="86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84"/>
      <c r="B349" s="86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84"/>
      <c r="B350" s="86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84"/>
      <c r="B351" s="86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84"/>
      <c r="B352" s="86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84"/>
      <c r="B353" s="86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84"/>
      <c r="B354" s="86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89"/>
      <c r="B356" s="85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84"/>
      <c r="B357" s="86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84"/>
      <c r="B358" s="86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84"/>
      <c r="B359" s="86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84"/>
      <c r="B360" s="86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84"/>
      <c r="B361" s="86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84"/>
      <c r="B362" s="86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84"/>
      <c r="B363" s="86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84"/>
      <c r="B364" s="86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84"/>
      <c r="B365" s="85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84"/>
      <c r="B366" s="86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84"/>
      <c r="B367" s="86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84"/>
      <c r="B368" s="86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84"/>
      <c r="B369" s="86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84"/>
      <c r="B370" s="86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84"/>
      <c r="B371" s="86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84"/>
      <c r="B372" s="86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84"/>
      <c r="B373" s="86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84"/>
      <c r="B374" s="86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84"/>
      <c r="B375" s="86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84"/>
      <c r="B376" s="86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6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87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89"/>
      <c r="B380" s="92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84"/>
      <c r="B381" s="93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84"/>
      <c r="B382" s="93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84"/>
      <c r="B383" s="93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84"/>
      <c r="B384" s="93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84"/>
      <c r="B385" s="93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84"/>
      <c r="B386" s="93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84"/>
      <c r="B387" s="93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84"/>
      <c r="B388" s="93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84"/>
      <c r="B389" s="93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84"/>
      <c r="B390" s="85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84"/>
      <c r="B391" s="86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84"/>
      <c r="B392" s="86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84"/>
      <c r="B393" s="86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84"/>
      <c r="B394" s="86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84"/>
      <c r="B395" s="86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84"/>
      <c r="B396" s="86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2"/>
      <c r="B398" s="90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2"/>
      <c r="B399" s="91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2"/>
      <c r="B400" s="91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2"/>
      <c r="B401" s="91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2"/>
      <c r="B402" s="91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2"/>
      <c r="B403" s="91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2"/>
      <c r="B404" s="91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2"/>
      <c r="B405" s="91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2"/>
      <c r="B406" s="91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2"/>
      <c r="B407" s="91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2"/>
      <c r="B408" s="85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2"/>
      <c r="B409" s="86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2"/>
      <c r="B410" s="86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2"/>
      <c r="B411" s="86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2"/>
      <c r="B412" s="86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2"/>
      <c r="B413" s="86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2"/>
      <c r="B414" s="86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2"/>
      <c r="B415" s="86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2"/>
      <c r="B416" s="86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2"/>
      <c r="B417" s="87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2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  <mergeCell ref="A156:A171"/>
    <mergeCell ref="B156:B171"/>
    <mergeCell ref="A172:A184"/>
    <mergeCell ref="B172:B184"/>
    <mergeCell ref="A185:A192"/>
    <mergeCell ref="B185:B192"/>
    <mergeCell ref="A193:A204"/>
    <mergeCell ref="B193:B204"/>
    <mergeCell ref="A205:A222"/>
    <mergeCell ref="B205:B222"/>
    <mergeCell ref="A223:A265"/>
    <mergeCell ref="B223:B236"/>
    <mergeCell ref="B237:B265"/>
    <mergeCell ref="A267:A298"/>
    <mergeCell ref="B267:B278"/>
    <mergeCell ref="B279:B298"/>
    <mergeCell ref="A300:A334"/>
    <mergeCell ref="B300:B317"/>
    <mergeCell ref="B318:B334"/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J22" sqref="J22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96" t="s">
        <v>96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97</v>
      </c>
      <c r="G4" s="80" t="s">
        <v>99</v>
      </c>
      <c r="H4" s="80" t="s">
        <v>9</v>
      </c>
      <c r="I4" s="62" t="s">
        <v>94</v>
      </c>
      <c r="J4" s="62" t="s">
        <v>98</v>
      </c>
    </row>
    <row r="5" spans="1:10" ht="18" customHeight="1" x14ac:dyDescent="0.25">
      <c r="A5" s="99" t="s">
        <v>112</v>
      </c>
      <c r="B5" s="66" t="s">
        <v>113</v>
      </c>
      <c r="C5" s="59" t="s">
        <v>21</v>
      </c>
      <c r="D5" s="4" t="s">
        <v>43</v>
      </c>
      <c r="E5" s="60" t="s">
        <v>95</v>
      </c>
      <c r="F5" s="64">
        <v>1</v>
      </c>
      <c r="G5" s="61">
        <v>170</v>
      </c>
      <c r="H5" s="63">
        <f>F5*G5</f>
        <v>170</v>
      </c>
      <c r="I5" s="77"/>
      <c r="J5" s="77"/>
    </row>
    <row r="6" spans="1:10" ht="18" customHeight="1" x14ac:dyDescent="0.25">
      <c r="A6" s="100"/>
      <c r="B6" s="58"/>
      <c r="C6" s="59" t="s">
        <v>21</v>
      </c>
      <c r="D6" s="4" t="s">
        <v>27</v>
      </c>
      <c r="E6" s="60" t="s">
        <v>95</v>
      </c>
      <c r="F6" s="64">
        <v>8</v>
      </c>
      <c r="G6" s="61">
        <v>155</v>
      </c>
      <c r="H6" s="63">
        <f>F6*G6</f>
        <v>1240</v>
      </c>
      <c r="I6" s="77"/>
      <c r="J6" s="77"/>
    </row>
    <row r="7" spans="1:10" ht="18" customHeight="1" x14ac:dyDescent="0.25">
      <c r="A7" s="100"/>
      <c r="B7" s="58"/>
      <c r="C7" s="59" t="s">
        <v>21</v>
      </c>
      <c r="D7" s="4" t="s">
        <v>29</v>
      </c>
      <c r="E7" s="60" t="s">
        <v>95</v>
      </c>
      <c r="F7" s="64">
        <v>2</v>
      </c>
      <c r="G7" s="61">
        <v>120</v>
      </c>
      <c r="H7" s="63">
        <f>F7*G7</f>
        <v>240</v>
      </c>
      <c r="I7" s="77"/>
      <c r="J7" s="77"/>
    </row>
    <row r="8" spans="1:10" ht="18" customHeight="1" x14ac:dyDescent="0.25">
      <c r="A8" s="100"/>
      <c r="B8" s="79"/>
      <c r="C8" s="97" t="s">
        <v>114</v>
      </c>
      <c r="D8" s="98"/>
      <c r="E8" s="67"/>
      <c r="F8" s="68">
        <f>SUM(F5:F7)</f>
        <v>11</v>
      </c>
      <c r="G8" s="68"/>
      <c r="H8" s="69">
        <f>SUM(H5:H7)</f>
        <v>1650</v>
      </c>
      <c r="I8" s="77"/>
      <c r="J8" s="77"/>
    </row>
    <row r="9" spans="1:10" ht="18" customHeight="1" x14ac:dyDescent="0.25">
      <c r="A9" s="100"/>
      <c r="B9" s="66" t="s">
        <v>115</v>
      </c>
      <c r="C9" s="59" t="s">
        <v>41</v>
      </c>
      <c r="D9" s="4" t="s">
        <v>47</v>
      </c>
      <c r="E9" s="60" t="s">
        <v>95</v>
      </c>
      <c r="F9" s="64">
        <v>2</v>
      </c>
      <c r="G9" s="61">
        <v>320</v>
      </c>
      <c r="H9" s="63">
        <f t="shared" ref="H9:H20" si="0">F9*G9</f>
        <v>640</v>
      </c>
      <c r="I9" s="77"/>
      <c r="J9" s="77"/>
    </row>
    <row r="10" spans="1:10" ht="18" customHeight="1" x14ac:dyDescent="0.25">
      <c r="A10" s="100"/>
      <c r="B10" s="58"/>
      <c r="C10" s="59" t="s">
        <v>41</v>
      </c>
      <c r="D10" s="4" t="s">
        <v>116</v>
      </c>
      <c r="E10" s="60" t="s">
        <v>95</v>
      </c>
      <c r="F10" s="64">
        <v>2</v>
      </c>
      <c r="G10" s="61">
        <v>240</v>
      </c>
      <c r="H10" s="63">
        <f t="shared" si="0"/>
        <v>480</v>
      </c>
      <c r="I10" s="77"/>
      <c r="J10" s="77"/>
    </row>
    <row r="11" spans="1:10" ht="18" customHeight="1" x14ac:dyDescent="0.25">
      <c r="A11" s="100"/>
      <c r="B11" s="58"/>
      <c r="C11" s="59" t="s">
        <v>41</v>
      </c>
      <c r="D11" s="4" t="s">
        <v>43</v>
      </c>
      <c r="E11" s="60" t="s">
        <v>95</v>
      </c>
      <c r="F11" s="64">
        <v>1</v>
      </c>
      <c r="G11" s="61">
        <v>230</v>
      </c>
      <c r="H11" s="63">
        <f t="shared" si="0"/>
        <v>230</v>
      </c>
      <c r="I11" s="77"/>
      <c r="J11" s="77"/>
    </row>
    <row r="12" spans="1:10" ht="18" customHeight="1" x14ac:dyDescent="0.25">
      <c r="A12" s="100"/>
      <c r="B12" s="58"/>
      <c r="C12" s="59" t="s">
        <v>41</v>
      </c>
      <c r="D12" s="4" t="s">
        <v>27</v>
      </c>
      <c r="E12" s="60" t="s">
        <v>95</v>
      </c>
      <c r="F12" s="64">
        <v>23</v>
      </c>
      <c r="G12" s="61">
        <v>200</v>
      </c>
      <c r="H12" s="63">
        <f t="shared" si="0"/>
        <v>4600</v>
      </c>
      <c r="I12" s="77"/>
      <c r="J12" s="77"/>
    </row>
    <row r="13" spans="1:10" ht="18" customHeight="1" x14ac:dyDescent="0.25">
      <c r="A13" s="100"/>
      <c r="B13" s="58"/>
      <c r="C13" s="59" t="s">
        <v>41</v>
      </c>
      <c r="D13" s="4" t="s">
        <v>29</v>
      </c>
      <c r="E13" s="60" t="s">
        <v>95</v>
      </c>
      <c r="F13" s="64">
        <v>6</v>
      </c>
      <c r="G13" s="61">
        <v>170</v>
      </c>
      <c r="H13" s="63">
        <f t="shared" si="0"/>
        <v>1020</v>
      </c>
      <c r="I13" s="77"/>
      <c r="J13" s="77"/>
    </row>
    <row r="14" spans="1:10" ht="18" customHeight="1" x14ac:dyDescent="0.25">
      <c r="A14" s="100"/>
      <c r="B14" s="58"/>
      <c r="C14" s="59" t="s">
        <v>32</v>
      </c>
      <c r="D14" s="4" t="s">
        <v>47</v>
      </c>
      <c r="E14" s="60" t="s">
        <v>95</v>
      </c>
      <c r="F14" s="64">
        <v>2</v>
      </c>
      <c r="G14" s="61">
        <v>320</v>
      </c>
      <c r="H14" s="63">
        <f t="shared" si="0"/>
        <v>640</v>
      </c>
      <c r="I14" s="77"/>
      <c r="J14" s="77"/>
    </row>
    <row r="15" spans="1:10" ht="18" customHeight="1" x14ac:dyDescent="0.25">
      <c r="A15" s="100"/>
      <c r="B15" s="58"/>
      <c r="C15" s="59" t="s">
        <v>32</v>
      </c>
      <c r="D15" s="4" t="s">
        <v>116</v>
      </c>
      <c r="E15" s="60" t="s">
        <v>95</v>
      </c>
      <c r="F15" s="64">
        <v>2</v>
      </c>
      <c r="G15" s="61">
        <v>240</v>
      </c>
      <c r="H15" s="63">
        <f t="shared" si="0"/>
        <v>480</v>
      </c>
      <c r="I15" s="77"/>
      <c r="J15" s="77"/>
    </row>
    <row r="16" spans="1:10" ht="18" customHeight="1" x14ac:dyDescent="0.25">
      <c r="A16" s="100"/>
      <c r="B16" s="58"/>
      <c r="C16" s="59" t="s">
        <v>32</v>
      </c>
      <c r="D16" s="4" t="s">
        <v>27</v>
      </c>
      <c r="E16" s="60" t="s">
        <v>95</v>
      </c>
      <c r="F16" s="64">
        <v>18</v>
      </c>
      <c r="G16" s="61">
        <v>200</v>
      </c>
      <c r="H16" s="63">
        <f t="shared" si="0"/>
        <v>3600</v>
      </c>
      <c r="I16" s="77"/>
      <c r="J16" s="77"/>
    </row>
    <row r="17" spans="1:10" ht="18" customHeight="1" x14ac:dyDescent="0.25">
      <c r="A17" s="100"/>
      <c r="B17" s="58"/>
      <c r="C17" s="59" t="s">
        <v>32</v>
      </c>
      <c r="D17" s="4" t="s">
        <v>29</v>
      </c>
      <c r="E17" s="60" t="s">
        <v>95</v>
      </c>
      <c r="F17" s="64">
        <v>4</v>
      </c>
      <c r="G17" s="61">
        <v>170</v>
      </c>
      <c r="H17" s="63">
        <f t="shared" si="0"/>
        <v>680</v>
      </c>
      <c r="I17" s="77"/>
      <c r="J17" s="77"/>
    </row>
    <row r="18" spans="1:10" ht="18" customHeight="1" x14ac:dyDescent="0.25">
      <c r="A18" s="100"/>
      <c r="B18" s="58"/>
      <c r="C18" s="59" t="s">
        <v>21</v>
      </c>
      <c r="D18" s="4" t="s">
        <v>44</v>
      </c>
      <c r="E18" s="60" t="s">
        <v>95</v>
      </c>
      <c r="F18" s="64">
        <v>2</v>
      </c>
      <c r="G18" s="61">
        <v>160</v>
      </c>
      <c r="H18" s="63">
        <f t="shared" si="0"/>
        <v>320</v>
      </c>
      <c r="I18" s="77"/>
      <c r="J18" s="77"/>
    </row>
    <row r="19" spans="1:10" ht="18" customHeight="1" x14ac:dyDescent="0.25">
      <c r="A19" s="100"/>
      <c r="B19" s="58"/>
      <c r="C19" s="59" t="s">
        <v>21</v>
      </c>
      <c r="D19" s="4" t="s">
        <v>27</v>
      </c>
      <c r="E19" s="60" t="s">
        <v>95</v>
      </c>
      <c r="F19" s="64">
        <v>11</v>
      </c>
      <c r="G19" s="61">
        <v>155</v>
      </c>
      <c r="H19" s="63">
        <f t="shared" si="0"/>
        <v>1705</v>
      </c>
      <c r="I19" s="77"/>
      <c r="J19" s="77"/>
    </row>
    <row r="20" spans="1:10" ht="18" customHeight="1" x14ac:dyDescent="0.25">
      <c r="A20" s="100"/>
      <c r="B20" s="58"/>
      <c r="C20" s="59" t="s">
        <v>21</v>
      </c>
      <c r="D20" s="4" t="s">
        <v>29</v>
      </c>
      <c r="E20" s="60" t="s">
        <v>95</v>
      </c>
      <c r="F20" s="64">
        <v>3</v>
      </c>
      <c r="G20" s="61">
        <v>120</v>
      </c>
      <c r="H20" s="63">
        <f t="shared" si="0"/>
        <v>360</v>
      </c>
      <c r="I20" s="77"/>
      <c r="J20" s="77"/>
    </row>
    <row r="21" spans="1:10" ht="18" customHeight="1" x14ac:dyDescent="0.25">
      <c r="A21" s="100"/>
      <c r="B21" s="58"/>
      <c r="C21" s="97" t="s">
        <v>117</v>
      </c>
      <c r="D21" s="98"/>
      <c r="E21" s="67"/>
      <c r="F21" s="68">
        <f>SUM(F9:F20)</f>
        <v>76</v>
      </c>
      <c r="G21" s="68"/>
      <c r="H21" s="69">
        <f>SUM(H9:H20)</f>
        <v>14755</v>
      </c>
      <c r="I21" s="81"/>
      <c r="J21" s="81"/>
    </row>
    <row r="22" spans="1:10" ht="18" customHeight="1" x14ac:dyDescent="0.25">
      <c r="A22" s="101"/>
      <c r="B22" s="78"/>
      <c r="C22" s="102" t="s">
        <v>118</v>
      </c>
      <c r="D22" s="102"/>
      <c r="E22" s="72"/>
      <c r="F22" s="70">
        <f>F8+F21</f>
        <v>87</v>
      </c>
      <c r="G22" s="70"/>
      <c r="H22" s="71">
        <f>H8+H21</f>
        <v>16405</v>
      </c>
      <c r="I22" s="71">
        <f>H22*0.05</f>
        <v>820.25</v>
      </c>
      <c r="J22" s="71">
        <v>164</v>
      </c>
    </row>
    <row r="23" spans="1:10" ht="18" customHeight="1" x14ac:dyDescent="0.25"/>
    <row r="24" spans="1:10" ht="18" customHeight="1" x14ac:dyDescent="0.25"/>
    <row r="25" spans="1:10" ht="18" customHeight="1" x14ac:dyDescent="0.25"/>
    <row r="26" spans="1:10" ht="18" customHeight="1" x14ac:dyDescent="0.25"/>
    <row r="27" spans="1:10" ht="18" customHeight="1" x14ac:dyDescent="0.25"/>
    <row r="28" spans="1:10" ht="18" customHeight="1" x14ac:dyDescent="0.25"/>
    <row r="29" spans="1:10" ht="18" customHeight="1" x14ac:dyDescent="0.25"/>
    <row r="30" spans="1:10" ht="18" customHeight="1" x14ac:dyDescent="0.25"/>
  </sheetData>
  <autoFilter ref="A4:J22"/>
  <mergeCells count="5">
    <mergeCell ref="A3:J3"/>
    <mergeCell ref="C21:D21"/>
    <mergeCell ref="C8:D8"/>
    <mergeCell ref="A5:A2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workbookViewId="0">
      <selection activeCell="O14" sqref="O14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96" t="s">
        <v>100</v>
      </c>
      <c r="B3" s="96"/>
      <c r="C3" s="96"/>
      <c r="D3" s="96"/>
      <c r="E3" s="96"/>
      <c r="F3" s="96"/>
      <c r="G3" s="96"/>
      <c r="H3" s="96"/>
    </row>
    <row r="4" spans="1:8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97</v>
      </c>
      <c r="G4" s="80" t="s">
        <v>120</v>
      </c>
      <c r="H4" s="80" t="s">
        <v>9</v>
      </c>
    </row>
    <row r="5" spans="1:8" ht="18" customHeight="1" x14ac:dyDescent="0.25">
      <c r="A5" s="99" t="s">
        <v>112</v>
      </c>
      <c r="B5" s="66" t="s">
        <v>113</v>
      </c>
      <c r="C5" s="59" t="s">
        <v>21</v>
      </c>
      <c r="D5" s="4" t="s">
        <v>43</v>
      </c>
      <c r="E5" s="60" t="s">
        <v>95</v>
      </c>
      <c r="F5" s="64">
        <v>1</v>
      </c>
      <c r="G5" s="61"/>
      <c r="H5" s="63">
        <f>F5*G5</f>
        <v>0</v>
      </c>
    </row>
    <row r="6" spans="1:8" ht="18" customHeight="1" x14ac:dyDescent="0.25">
      <c r="A6" s="100"/>
      <c r="B6" s="58"/>
      <c r="C6" s="59" t="s">
        <v>21</v>
      </c>
      <c r="D6" s="4" t="s">
        <v>27</v>
      </c>
      <c r="E6" s="60" t="s">
        <v>95</v>
      </c>
      <c r="F6" s="64">
        <v>8</v>
      </c>
      <c r="G6" s="61"/>
      <c r="H6" s="63">
        <f>F6*G6</f>
        <v>0</v>
      </c>
    </row>
    <row r="7" spans="1:8" ht="18" customHeight="1" x14ac:dyDescent="0.25">
      <c r="A7" s="100"/>
      <c r="B7" s="58"/>
      <c r="C7" s="59" t="s">
        <v>21</v>
      </c>
      <c r="D7" s="4" t="s">
        <v>29</v>
      </c>
      <c r="E7" s="60" t="s">
        <v>95</v>
      </c>
      <c r="F7" s="64">
        <v>2</v>
      </c>
      <c r="G7" s="61"/>
      <c r="H7" s="63">
        <f>F7*G7</f>
        <v>0</v>
      </c>
    </row>
    <row r="8" spans="1:8" ht="18" customHeight="1" x14ac:dyDescent="0.25">
      <c r="A8" s="100"/>
      <c r="B8" s="79"/>
      <c r="C8" s="97" t="s">
        <v>114</v>
      </c>
      <c r="D8" s="98"/>
      <c r="E8" s="67"/>
      <c r="F8" s="68">
        <f>SUM(F5:F7)</f>
        <v>11</v>
      </c>
      <c r="G8" s="68"/>
      <c r="H8" s="69">
        <f>SUM(H5:H7)</f>
        <v>0</v>
      </c>
    </row>
    <row r="9" spans="1:8" ht="18" customHeight="1" x14ac:dyDescent="0.25">
      <c r="A9" s="100"/>
      <c r="B9" s="66" t="s">
        <v>115</v>
      </c>
      <c r="C9" s="59" t="s">
        <v>41</v>
      </c>
      <c r="D9" s="4" t="s">
        <v>47</v>
      </c>
      <c r="E9" s="60" t="s">
        <v>95</v>
      </c>
      <c r="F9" s="64">
        <v>2</v>
      </c>
      <c r="G9" s="61"/>
      <c r="H9" s="63">
        <f t="shared" ref="H9:H20" si="0">F9*G9</f>
        <v>0</v>
      </c>
    </row>
    <row r="10" spans="1:8" ht="18" customHeight="1" x14ac:dyDescent="0.25">
      <c r="A10" s="100"/>
      <c r="B10" s="58"/>
      <c r="C10" s="59" t="s">
        <v>41</v>
      </c>
      <c r="D10" s="4" t="s">
        <v>116</v>
      </c>
      <c r="E10" s="60" t="s">
        <v>95</v>
      </c>
      <c r="F10" s="64">
        <v>2</v>
      </c>
      <c r="G10" s="61"/>
      <c r="H10" s="63">
        <f t="shared" si="0"/>
        <v>0</v>
      </c>
    </row>
    <row r="11" spans="1:8" ht="18" customHeight="1" x14ac:dyDescent="0.25">
      <c r="A11" s="100"/>
      <c r="B11" s="58"/>
      <c r="C11" s="59" t="s">
        <v>41</v>
      </c>
      <c r="D11" s="4" t="s">
        <v>43</v>
      </c>
      <c r="E11" s="60" t="s">
        <v>95</v>
      </c>
      <c r="F11" s="64">
        <v>1</v>
      </c>
      <c r="G11" s="61"/>
      <c r="H11" s="63">
        <f t="shared" si="0"/>
        <v>0</v>
      </c>
    </row>
    <row r="12" spans="1:8" ht="18" customHeight="1" x14ac:dyDescent="0.25">
      <c r="A12" s="100"/>
      <c r="B12" s="58"/>
      <c r="C12" s="59" t="s">
        <v>41</v>
      </c>
      <c r="D12" s="4" t="s">
        <v>27</v>
      </c>
      <c r="E12" s="60" t="s">
        <v>95</v>
      </c>
      <c r="F12" s="64">
        <v>23</v>
      </c>
      <c r="G12" s="61"/>
      <c r="H12" s="63">
        <f t="shared" si="0"/>
        <v>0</v>
      </c>
    </row>
    <row r="13" spans="1:8" ht="18" customHeight="1" x14ac:dyDescent="0.25">
      <c r="A13" s="100"/>
      <c r="B13" s="58"/>
      <c r="C13" s="59" t="s">
        <v>41</v>
      </c>
      <c r="D13" s="4" t="s">
        <v>29</v>
      </c>
      <c r="E13" s="60" t="s">
        <v>95</v>
      </c>
      <c r="F13" s="64">
        <v>6</v>
      </c>
      <c r="G13" s="61"/>
      <c r="H13" s="63">
        <f t="shared" si="0"/>
        <v>0</v>
      </c>
    </row>
    <row r="14" spans="1:8" ht="18" customHeight="1" x14ac:dyDescent="0.25">
      <c r="A14" s="100"/>
      <c r="B14" s="58"/>
      <c r="C14" s="59" t="s">
        <v>32</v>
      </c>
      <c r="D14" s="4" t="s">
        <v>47</v>
      </c>
      <c r="E14" s="60" t="s">
        <v>95</v>
      </c>
      <c r="F14" s="64">
        <v>2</v>
      </c>
      <c r="G14" s="61"/>
      <c r="H14" s="63">
        <f t="shared" si="0"/>
        <v>0</v>
      </c>
    </row>
    <row r="15" spans="1:8" ht="18" customHeight="1" x14ac:dyDescent="0.25">
      <c r="A15" s="100"/>
      <c r="B15" s="58"/>
      <c r="C15" s="59" t="s">
        <v>32</v>
      </c>
      <c r="D15" s="4" t="s">
        <v>116</v>
      </c>
      <c r="E15" s="60" t="s">
        <v>95</v>
      </c>
      <c r="F15" s="64">
        <v>2</v>
      </c>
      <c r="G15" s="61"/>
      <c r="H15" s="63">
        <f t="shared" si="0"/>
        <v>0</v>
      </c>
    </row>
    <row r="16" spans="1:8" ht="18" customHeight="1" x14ac:dyDescent="0.25">
      <c r="A16" s="100"/>
      <c r="B16" s="58"/>
      <c r="C16" s="59" t="s">
        <v>32</v>
      </c>
      <c r="D16" s="4" t="s">
        <v>27</v>
      </c>
      <c r="E16" s="60" t="s">
        <v>95</v>
      </c>
      <c r="F16" s="64">
        <v>18</v>
      </c>
      <c r="G16" s="61"/>
      <c r="H16" s="63">
        <f t="shared" si="0"/>
        <v>0</v>
      </c>
    </row>
    <row r="17" spans="1:8" ht="18" customHeight="1" x14ac:dyDescent="0.25">
      <c r="A17" s="100"/>
      <c r="B17" s="58"/>
      <c r="C17" s="59" t="s">
        <v>32</v>
      </c>
      <c r="D17" s="4" t="s">
        <v>29</v>
      </c>
      <c r="E17" s="60" t="s">
        <v>95</v>
      </c>
      <c r="F17" s="64">
        <v>4</v>
      </c>
      <c r="G17" s="61"/>
      <c r="H17" s="63">
        <f t="shared" si="0"/>
        <v>0</v>
      </c>
    </row>
    <row r="18" spans="1:8" ht="18" customHeight="1" x14ac:dyDescent="0.25">
      <c r="A18" s="100"/>
      <c r="B18" s="58"/>
      <c r="C18" s="59" t="s">
        <v>21</v>
      </c>
      <c r="D18" s="4" t="s">
        <v>44</v>
      </c>
      <c r="E18" s="60" t="s">
        <v>95</v>
      </c>
      <c r="F18" s="64">
        <v>2</v>
      </c>
      <c r="G18" s="61"/>
      <c r="H18" s="63">
        <f t="shared" si="0"/>
        <v>0</v>
      </c>
    </row>
    <row r="19" spans="1:8" ht="18" customHeight="1" x14ac:dyDescent="0.25">
      <c r="A19" s="100"/>
      <c r="B19" s="58"/>
      <c r="C19" s="59" t="s">
        <v>21</v>
      </c>
      <c r="D19" s="4" t="s">
        <v>27</v>
      </c>
      <c r="E19" s="60" t="s">
        <v>95</v>
      </c>
      <c r="F19" s="64">
        <v>11</v>
      </c>
      <c r="G19" s="61"/>
      <c r="H19" s="63">
        <f t="shared" si="0"/>
        <v>0</v>
      </c>
    </row>
    <row r="20" spans="1:8" ht="18" customHeight="1" x14ac:dyDescent="0.25">
      <c r="A20" s="100"/>
      <c r="B20" s="58"/>
      <c r="C20" s="59" t="s">
        <v>21</v>
      </c>
      <c r="D20" s="4" t="s">
        <v>29</v>
      </c>
      <c r="E20" s="60" t="s">
        <v>95</v>
      </c>
      <c r="F20" s="64">
        <v>3</v>
      </c>
      <c r="G20" s="61"/>
      <c r="H20" s="63">
        <f t="shared" si="0"/>
        <v>0</v>
      </c>
    </row>
    <row r="21" spans="1:8" ht="18" customHeight="1" x14ac:dyDescent="0.25">
      <c r="A21" s="100"/>
      <c r="B21" s="58"/>
      <c r="C21" s="97" t="s">
        <v>117</v>
      </c>
      <c r="D21" s="98"/>
      <c r="E21" s="67"/>
      <c r="F21" s="68">
        <f>SUM(F9:F20)</f>
        <v>76</v>
      </c>
      <c r="G21" s="68"/>
      <c r="H21" s="69">
        <f>SUM(H9:H20)</f>
        <v>0</v>
      </c>
    </row>
    <row r="22" spans="1:8" ht="18" customHeight="1" x14ac:dyDescent="0.25">
      <c r="A22" s="101"/>
      <c r="B22" s="78"/>
      <c r="C22" s="102" t="s">
        <v>118</v>
      </c>
      <c r="D22" s="102"/>
      <c r="E22" s="72"/>
      <c r="F22" s="70">
        <f>F8+F21</f>
        <v>87</v>
      </c>
      <c r="G22" s="70"/>
      <c r="H22" s="71">
        <f>H8+H21</f>
        <v>0</v>
      </c>
    </row>
    <row r="23" spans="1:8" ht="18" customHeight="1" x14ac:dyDescent="0.25"/>
    <row r="24" spans="1:8" ht="18" customHeight="1" x14ac:dyDescent="0.25"/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</sheetData>
  <mergeCells count="5">
    <mergeCell ref="C21:D21"/>
    <mergeCell ref="C8:D8"/>
    <mergeCell ref="A3:H3"/>
    <mergeCell ref="A5:A2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A5" sqref="A5:H5"/>
    </sheetView>
  </sheetViews>
  <sheetFormatPr defaultRowHeight="15.75" x14ac:dyDescent="0.25"/>
  <cols>
    <col min="1" max="1" width="17.28515625" style="73" customWidth="1"/>
    <col min="2" max="6" width="20.28515625" style="73" customWidth="1"/>
    <col min="7" max="9" width="9.140625" style="73"/>
  </cols>
  <sheetData>
    <row r="2" spans="1:8" x14ac:dyDescent="0.25">
      <c r="A2" s="103" t="s">
        <v>109</v>
      </c>
      <c r="B2" s="103"/>
      <c r="C2" s="103"/>
      <c r="D2" s="103"/>
      <c r="E2" s="103"/>
      <c r="F2" s="103"/>
      <c r="G2" s="103"/>
      <c r="H2" s="103"/>
    </row>
    <row r="3" spans="1:8" x14ac:dyDescent="0.25">
      <c r="A3" s="104" t="s">
        <v>110</v>
      </c>
      <c r="B3" s="104"/>
      <c r="C3" s="104"/>
      <c r="D3" s="104"/>
      <c r="E3" s="104"/>
      <c r="F3" s="104"/>
      <c r="G3" s="104"/>
      <c r="H3" s="104"/>
    </row>
    <row r="4" spans="1:8" x14ac:dyDescent="0.25">
      <c r="A4" s="105" t="s">
        <v>101</v>
      </c>
      <c r="B4" s="104"/>
      <c r="C4" s="104"/>
      <c r="D4" s="104"/>
      <c r="E4" s="104"/>
      <c r="F4" s="104"/>
      <c r="G4" s="104"/>
      <c r="H4" s="104"/>
    </row>
    <row r="5" spans="1:8" x14ac:dyDescent="0.25">
      <c r="A5" s="104" t="s">
        <v>119</v>
      </c>
      <c r="B5" s="104"/>
      <c r="C5" s="104"/>
      <c r="D5" s="104"/>
      <c r="E5" s="104"/>
      <c r="F5" s="104"/>
      <c r="G5" s="104"/>
      <c r="H5" s="104"/>
    </row>
    <row r="6" spans="1:8" x14ac:dyDescent="0.25">
      <c r="A6" s="74"/>
      <c r="B6" s="74"/>
      <c r="C6" s="74"/>
      <c r="D6" s="74"/>
      <c r="E6" s="74"/>
      <c r="F6" s="74"/>
      <c r="G6" s="74"/>
      <c r="H6" s="74"/>
    </row>
    <row r="7" spans="1:8" x14ac:dyDescent="0.25">
      <c r="A7" s="74"/>
      <c r="B7" s="74"/>
      <c r="C7" s="74"/>
      <c r="D7" s="74"/>
      <c r="E7" s="74"/>
      <c r="F7" s="74"/>
      <c r="G7" s="74"/>
      <c r="H7" s="74"/>
    </row>
    <row r="8" spans="1:8" x14ac:dyDescent="0.25">
      <c r="A8" s="74"/>
      <c r="B8" s="74"/>
      <c r="C8" s="74"/>
      <c r="D8" s="74"/>
      <c r="E8" s="74"/>
      <c r="F8" s="74"/>
      <c r="G8" s="74"/>
      <c r="H8" s="74"/>
    </row>
    <row r="9" spans="1:8" x14ac:dyDescent="0.25">
      <c r="A9" s="106" t="s">
        <v>102</v>
      </c>
      <c r="B9" s="108" t="s">
        <v>111</v>
      </c>
      <c r="C9" s="109"/>
      <c r="D9" s="109"/>
      <c r="E9" s="110"/>
      <c r="F9" s="111" t="s">
        <v>103</v>
      </c>
      <c r="G9" s="74"/>
      <c r="H9" s="74"/>
    </row>
    <row r="10" spans="1:8" x14ac:dyDescent="0.25">
      <c r="A10" s="107"/>
      <c r="B10" s="75" t="s">
        <v>104</v>
      </c>
      <c r="C10" s="75" t="s">
        <v>105</v>
      </c>
      <c r="D10" s="75" t="s">
        <v>106</v>
      </c>
      <c r="E10" s="75" t="s">
        <v>107</v>
      </c>
      <c r="F10" s="107"/>
      <c r="G10" s="74"/>
      <c r="H10" s="74"/>
    </row>
    <row r="11" spans="1:8" x14ac:dyDescent="0.25">
      <c r="A11" s="76" t="s">
        <v>108</v>
      </c>
      <c r="B11" s="76">
        <v>14</v>
      </c>
      <c r="C11" s="76">
        <v>30</v>
      </c>
      <c r="D11" s="76">
        <v>30</v>
      </c>
      <c r="E11" s="76">
        <v>13</v>
      </c>
      <c r="F11" s="76">
        <f>SUM(B11:E11)</f>
        <v>87</v>
      </c>
      <c r="G11" s="74"/>
      <c r="H11" s="74"/>
    </row>
    <row r="12" spans="1:8" x14ac:dyDescent="0.25">
      <c r="A12" s="74"/>
      <c r="B12" s="74"/>
      <c r="C12" s="74"/>
      <c r="D12" s="74"/>
      <c r="E12" s="74"/>
      <c r="F12" s="74"/>
      <c r="G12" s="74"/>
      <c r="H12" s="74"/>
    </row>
    <row r="13" spans="1:8" x14ac:dyDescent="0.25">
      <c r="A13" s="74"/>
      <c r="B13" s="74"/>
      <c r="C13" s="74"/>
      <c r="D13" s="74"/>
      <c r="E13" s="74"/>
      <c r="F13" s="74"/>
      <c r="G13" s="74"/>
      <c r="H13" s="74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2025-01-17T11:23:06Z</dcterms:modified>
</cp:coreProperties>
</file>