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№1'!$A$4:$J$19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9" l="1"/>
  <c r="H17" i="29"/>
  <c r="H16" i="29"/>
  <c r="H15" i="29"/>
  <c r="H14" i="29"/>
  <c r="F13" i="29"/>
  <c r="H12" i="29"/>
  <c r="H11" i="29"/>
  <c r="H10" i="29"/>
  <c r="H9" i="29"/>
  <c r="F8" i="29"/>
  <c r="H7" i="29"/>
  <c r="H6" i="29"/>
  <c r="H5" i="29"/>
  <c r="F18" i="19"/>
  <c r="H17" i="19"/>
  <c r="H16" i="19"/>
  <c r="H15" i="19"/>
  <c r="H14" i="19"/>
  <c r="F13" i="19"/>
  <c r="H12" i="19"/>
  <c r="H11" i="19"/>
  <c r="H10" i="19"/>
  <c r="H9" i="19"/>
  <c r="F8" i="19"/>
  <c r="H7" i="19"/>
  <c r="H6" i="19"/>
  <c r="H5" i="19"/>
  <c r="H8" i="19" l="1"/>
  <c r="H13" i="19"/>
  <c r="H18" i="19"/>
  <c r="F19" i="19"/>
  <c r="H13" i="29"/>
  <c r="H18" i="29"/>
  <c r="F19" i="29"/>
  <c r="H8" i="29"/>
  <c r="H19" i="19" l="1"/>
  <c r="I19" i="19" s="1"/>
  <c r="H19" i="29"/>
  <c r="F11" i="30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<sst xmlns="http://schemas.openxmlformats.org/spreadsheetml/2006/main" count="2074" uniqueCount="122">
  <si>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</si>
  <si>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</si>
  <si>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</si>
  <si>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</si>
  <si>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</si>
  <si>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</si>
  <si>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</si>
  <si>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</si>
  <si>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</si>
  <si>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</si>
  <si>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</si>
  <si>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</si>
  <si>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</si>
  <si>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</si>
  <si>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</si>
  <si>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</si>
  <si>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</si>
  <si>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</si>
  <si>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</si>
  <si>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</si>
  <si>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</si>
  <si>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</si>
  <si>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</si>
  <si>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</si>
  <si>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</si>
  <si>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</si>
  <si>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</si>
  <si>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</si>
  <si>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</si>
  <si>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</si>
  <si>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</si>
  <si>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</si>
  <si>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</si>
  <si>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</si>
  <si>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</si>
  <si>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</si>
  <si>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</si>
  <si>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</si>
  <si>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</si>
  <si>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</si>
  <si>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</si>
  <si>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</si>
  <si>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</si>
  <si>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</si>
  <si>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</si>
  <si>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</si>
  <si>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</si>
  <si>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</si>
  <si>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</si>
  <si>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</si>
  <si>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</si>
  <si>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</si>
  <si>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</si>
  <si>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</si>
  <si>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</si>
  <si>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</si>
  <si>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</si>
  <si>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</si>
  <si>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</si>
  <si>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</si>
  <si>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</si>
  <si>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</si>
  <si>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</si>
  <si>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</si>
  <si>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</si>
  <si>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</si>
  <si>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</si>
  <si>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</si>
  <si>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</si>
  <si>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</si>
  <si>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</si>
  <si>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</si>
  <si>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</si>
  <si>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</si>
  <si>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</si>
  <si>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</si>
  <si>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</si>
  <si>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</si>
  <si>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</si>
  <si>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</si>
  <si>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</si>
  <si>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</si>
  <si>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</si>
  <si>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</si>
  <si>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</si>
  <si>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</si>
  <si>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</si>
  <si>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</si>
  <si>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</si>
  <si>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</si>
  <si>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</si>
  <si>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</si>
  <si>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</si>
  <si>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</si>
  <si>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</si>
  <si>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</si>
  <si>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</si>
  <si>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</si>
  <si>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</si>
  <si>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</si>
  <si>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</si>
  <si>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</si>
  <si>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</si>
  <si>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</si>
  <si>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</si>
  <si>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</si>
  <si>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</si>
  <si>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</si>
  <si>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</si>
  <si>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</si>
  <si>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</si>
  <si>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</si>
  <si>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7-9-25</t>
  </si>
  <si>
    <t>30 "б"</t>
  </si>
  <si>
    <t>ОБЩО ЗА ПОДОТДЕЛ 30 "б"</t>
  </si>
  <si>
    <t>63 "е"</t>
  </si>
  <si>
    <t>ОБЩО ЗА ПОДОТДЕЛ 63 "е"</t>
  </si>
  <si>
    <t>193 "н"</t>
  </si>
  <si>
    <t>ОБЩО ЗА ПОДОТДЕЛ 193 "н"</t>
  </si>
  <si>
    <t>ОБЩО ЗА ОБЕКТ №7-9-25</t>
  </si>
  <si>
    <t>за обект №7-9-25,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</si>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</sst>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/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  <xf numFmtId="0" fontId="0" fillId="0" borderId="5" xfId="0" applyBorder="1"/>
    <xf numFmtId="0" fontId="4" fillId="0" borderId="12" xfId="1" applyFont="1" applyBorder="1" applyAlignment="1">
      <alignment horizontal="center" vertical="top" wrapText="1"/>
    </xf>
    <xf numFmtId="0" fontId="4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right" vertical="center" wrapText="1"/>
    </xf>
    <xf numFmtId="2" fontId="3" fillId="4" borderId="2" xfId="1" applyNumberFormat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textRotation="90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91"/>
      <c r="B4" s="93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92"/>
      <c r="B5" s="93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92"/>
      <c r="B6" s="93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92"/>
      <c r="B7" s="93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92"/>
      <c r="B8" s="93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92"/>
      <c r="B9" s="93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92"/>
      <c r="B10" s="93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92"/>
      <c r="B11" s="93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92"/>
      <c r="B12" s="93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92"/>
      <c r="B13" s="93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92"/>
      <c r="B14" s="93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92"/>
      <c r="B15" s="93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92"/>
      <c r="B16" s="93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92"/>
      <c r="B17" s="93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92"/>
      <c r="B18" s="93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92"/>
      <c r="B19" s="93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92"/>
      <c r="B20" s="93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92"/>
      <c r="B21" s="93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92"/>
      <c r="B22" s="93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92"/>
      <c r="B23" s="93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92"/>
      <c r="B24" s="93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92"/>
      <c r="B25" s="93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92"/>
      <c r="B26" s="93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92"/>
      <c r="B27" s="93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92"/>
      <c r="B28" s="93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92"/>
      <c r="B29" s="87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92"/>
      <c r="B30" s="88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92"/>
      <c r="B31" s="88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92"/>
      <c r="B32" s="88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92"/>
      <c r="B33" s="88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92"/>
      <c r="B34" s="88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92"/>
      <c r="B35" s="88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92"/>
      <c r="B36" s="88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92"/>
      <c r="B37" s="88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92"/>
      <c r="B38" s="88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92"/>
      <c r="B39" s="88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92"/>
      <c r="B40" s="88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92"/>
      <c r="B41" s="88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92"/>
      <c r="B42" s="88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92"/>
      <c r="B43" s="88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92"/>
      <c r="B44" s="88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92"/>
      <c r="B45" s="88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92"/>
      <c r="B46" s="88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92"/>
      <c r="B47" s="88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92"/>
      <c r="B48" s="89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6"/>
      <c r="B49" s="87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6"/>
      <c r="B50" s="88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6"/>
      <c r="B51" s="88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6"/>
      <c r="B52" s="88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6"/>
      <c r="B53" s="88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6"/>
      <c r="B54" s="88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6"/>
      <c r="B55" s="88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6"/>
      <c r="B56" s="88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6"/>
      <c r="B57" s="88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6"/>
      <c r="B58" s="88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6"/>
      <c r="B59" s="88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6"/>
      <c r="B60" s="88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6"/>
      <c r="B61" s="88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6"/>
      <c r="B62" s="88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6"/>
      <c r="B63" s="88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6"/>
      <c r="B64" s="88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6"/>
      <c r="B65" s="89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6"/>
      <c r="B66" s="87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6"/>
      <c r="B67" s="88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6"/>
      <c r="B68" s="88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6"/>
      <c r="B69" s="88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6"/>
      <c r="B70" s="88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6"/>
      <c r="B71" s="88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6"/>
      <c r="B72" s="88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6"/>
      <c r="B73" s="88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6"/>
      <c r="B74" s="88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6"/>
      <c r="B75" s="88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6"/>
      <c r="B76" s="88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6"/>
      <c r="B77" s="88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6"/>
      <c r="B78" s="88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6"/>
      <c r="B79" s="88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6"/>
      <c r="B80" s="88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6"/>
      <c r="B81" s="88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6"/>
      <c r="B82" s="88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6"/>
      <c r="B83" s="88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6"/>
      <c r="B84" s="88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6"/>
      <c r="B85" s="88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6"/>
      <c r="B86" s="89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92"/>
      <c r="B87" s="93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92"/>
      <c r="B88" s="93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92"/>
      <c r="B89" s="93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92"/>
      <c r="B90" s="93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92"/>
      <c r="B91" s="93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92"/>
      <c r="B92" s="93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92"/>
      <c r="B93" s="93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92"/>
      <c r="B94" s="93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92"/>
      <c r="B95" s="93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92"/>
      <c r="B96" s="93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92"/>
      <c r="B97" s="87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92"/>
      <c r="B98" s="88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92"/>
      <c r="B99" s="88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92"/>
      <c r="B100" s="88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92"/>
      <c r="B101" s="88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92"/>
      <c r="B102" s="88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92"/>
      <c r="B103" s="88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92"/>
      <c r="B104" s="88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92"/>
      <c r="B105" s="88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92"/>
      <c r="B106" s="88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92"/>
      <c r="B107" s="89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6"/>
      <c r="B108" s="93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6"/>
      <c r="B109" s="93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6"/>
      <c r="B110" s="93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6"/>
      <c r="B111" s="93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6"/>
      <c r="B112" s="93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6"/>
      <c r="B113" s="93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6"/>
      <c r="B114" s="93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6"/>
      <c r="B115" s="93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6"/>
      <c r="B116" s="93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6"/>
      <c r="B117" s="93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6"/>
      <c r="B118" s="93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6"/>
      <c r="B119" s="93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6"/>
      <c r="B120" s="93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6"/>
      <c r="B121" s="93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6"/>
      <c r="B122" s="93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6"/>
      <c r="B123" s="93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6"/>
      <c r="B124" s="93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6"/>
      <c r="B125" s="93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6"/>
      <c r="B126" s="93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6"/>
      <c r="B127" s="93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6"/>
      <c r="B128" s="93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6"/>
      <c r="B129" s="93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6"/>
      <c r="B130" s="93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6"/>
      <c r="B131" s="93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6"/>
      <c r="B132" s="93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6"/>
      <c r="B133" s="93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6"/>
      <c r="B134" s="93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6"/>
      <c r="B135" s="93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6"/>
      <c r="B136" s="93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6"/>
      <c r="B137" s="93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6"/>
      <c r="B138" s="93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6"/>
      <c r="B139" s="93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6"/>
      <c r="B140" s="93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6"/>
      <c r="B141" s="93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6"/>
      <c r="B142" s="93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6"/>
      <c r="B143" s="93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6"/>
      <c r="B144" s="93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6"/>
      <c r="B145" s="93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6"/>
      <c r="B146" s="93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6"/>
      <c r="B147" s="93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6"/>
      <c r="B148" s="93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6"/>
      <c r="B149" s="93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6"/>
      <c r="B150" s="93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6"/>
      <c r="B151" s="93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6"/>
      <c r="B152" s="93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6"/>
      <c r="B153" s="93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6"/>
      <c r="B154" s="93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6"/>
      <c r="B155" s="93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6"/>
      <c r="B156" s="93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6"/>
      <c r="B157" s="93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6"/>
      <c r="B158" s="93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6"/>
      <c r="B159" s="93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6"/>
      <c r="B160" s="93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6"/>
      <c r="B161" s="93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6"/>
      <c r="B162" s="93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6"/>
      <c r="B163" s="93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6"/>
      <c r="B164" s="93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6"/>
      <c r="B165" s="93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6"/>
      <c r="B166" s="93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6"/>
      <c r="B167" s="93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6"/>
      <c r="B168" s="93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6"/>
      <c r="B169" s="93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6"/>
      <c r="B170" s="93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6"/>
      <c r="B171" s="93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6"/>
      <c r="B172" s="93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6"/>
      <c r="B173" s="93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6"/>
      <c r="B174" s="93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6"/>
      <c r="B175" s="93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6"/>
      <c r="B176" s="93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6"/>
      <c r="B177" s="93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6"/>
      <c r="B178" s="93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6"/>
      <c r="B179" s="93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6"/>
      <c r="B180" s="93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6"/>
      <c r="B181" s="93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6"/>
      <c r="B182" s="93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6"/>
      <c r="B183" s="93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6"/>
      <c r="B184" s="93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6"/>
      <c r="B185" s="93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6"/>
      <c r="B186" s="93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6"/>
      <c r="B187" s="93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6"/>
      <c r="B188" s="93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6"/>
      <c r="B189" s="93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6"/>
      <c r="B190" s="93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6"/>
      <c r="B191" s="93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6"/>
      <c r="B192" s="93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6"/>
      <c r="B193" s="93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6"/>
      <c r="B194" s="93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6"/>
      <c r="B195" s="93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6"/>
      <c r="B196" s="93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6"/>
      <c r="B197" s="93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6"/>
      <c r="B198" s="93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6"/>
      <c r="B199" s="93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6"/>
      <c r="B200" s="93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6"/>
      <c r="B201" s="93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6"/>
      <c r="B202" s="93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6"/>
      <c r="B203" s="93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6"/>
      <c r="B204" s="93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6"/>
      <c r="B205" s="93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6"/>
      <c r="B206" s="93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6"/>
      <c r="B207" s="93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6"/>
      <c r="B208" s="93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6"/>
      <c r="B209" s="93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6"/>
      <c r="B210" s="93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6"/>
      <c r="B211" s="93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6"/>
      <c r="B212" s="93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6"/>
      <c r="B213" s="93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6"/>
      <c r="B214" s="93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6"/>
      <c r="B215" s="93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6"/>
      <c r="B216" s="93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6"/>
      <c r="B217" s="93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6"/>
      <c r="B218" s="93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6"/>
      <c r="B219" s="93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6"/>
      <c r="B220" s="93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6"/>
      <c r="B221" s="93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6"/>
      <c r="B222" s="93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6"/>
      <c r="B223" s="93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6"/>
      <c r="B224" s="93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6"/>
      <c r="B225" s="93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6"/>
      <c r="B226" s="93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6"/>
      <c r="B227" s="93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6"/>
      <c r="B228" s="93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6"/>
      <c r="B229" s="93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6"/>
      <c r="B230" s="93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6"/>
      <c r="B231" s="93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6"/>
      <c r="B232" s="93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6"/>
      <c r="B233" s="93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6"/>
      <c r="B234" s="93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6"/>
      <c r="B235" s="93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6"/>
      <c r="B236" s="93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6"/>
      <c r="B237" s="93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6"/>
      <c r="B238" s="93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6"/>
      <c r="B239" s="93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6"/>
      <c r="B240" s="93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6"/>
      <c r="B241" s="93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6"/>
      <c r="B242" s="93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6"/>
      <c r="B243" s="93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6"/>
      <c r="B244" s="93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6"/>
      <c r="B245" s="93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6"/>
      <c r="B246" s="93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6"/>
      <c r="B247" s="93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6"/>
      <c r="B248" s="93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6"/>
      <c r="B249" s="93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6"/>
      <c r="B250" s="93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6"/>
      <c r="B251" s="93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6"/>
      <c r="B252" s="93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6"/>
      <c r="B253" s="93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6"/>
      <c r="B254" s="93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6"/>
      <c r="B255" s="93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6"/>
      <c r="B256" s="93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6"/>
      <c r="B257" s="93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6"/>
      <c r="B258" s="93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6"/>
      <c r="B259" s="93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6"/>
      <c r="B260" s="93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6"/>
      <c r="B261" s="93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6"/>
      <c r="B262" s="93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6"/>
      <c r="B263" s="93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6"/>
      <c r="B264" s="93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6"/>
      <c r="B265" s="93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6"/>
      <c r="B266" s="93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6"/>
      <c r="B267" s="93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6"/>
      <c r="B268" s="93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6"/>
      <c r="B269" s="93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6"/>
      <c r="B270" s="93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6"/>
      <c r="B271" s="93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6"/>
      <c r="B272" s="93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6"/>
      <c r="B273" s="93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6"/>
      <c r="B274" s="93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6"/>
      <c r="B275" s="93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6"/>
      <c r="B276" s="93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6"/>
      <c r="B277" s="93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6"/>
      <c r="B278" s="93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6"/>
      <c r="B279" s="93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6"/>
      <c r="B280" s="93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6"/>
      <c r="B281" s="93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6"/>
      <c r="B282" s="93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6"/>
      <c r="B283" s="93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6"/>
      <c r="B284" s="93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6"/>
      <c r="B285" s="93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6"/>
      <c r="B286" s="93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6"/>
      <c r="B287" s="93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6"/>
      <c r="B288" s="93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6"/>
      <c r="B289" s="93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6"/>
      <c r="B290" s="93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6"/>
      <c r="B291" s="93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6"/>
      <c r="B292" s="93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6"/>
      <c r="B293" s="93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6"/>
      <c r="B294" s="93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6"/>
      <c r="B295" s="93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6"/>
      <c r="B296" s="93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6"/>
      <c r="B297" s="93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6"/>
      <c r="B298" s="93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6"/>
      <c r="B299" s="93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6"/>
      <c r="B300" s="93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6"/>
      <c r="B301" s="93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6"/>
      <c r="B302" s="93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6"/>
      <c r="B303" s="93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6"/>
      <c r="B304" s="93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6"/>
      <c r="B305" s="93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6"/>
      <c r="B306" s="93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6"/>
      <c r="B307" s="93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6"/>
      <c r="B308" s="93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6"/>
      <c r="B309" s="93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6"/>
      <c r="B310" s="93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6"/>
      <c r="B311" s="93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6"/>
      <c r="B312" s="93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6"/>
      <c r="B313" s="93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6"/>
      <c r="B314" s="93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6"/>
      <c r="B315" s="93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6"/>
      <c r="B316" s="93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6"/>
      <c r="B317" s="93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6"/>
      <c r="B318" s="93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6"/>
      <c r="B319" s="93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6"/>
      <c r="B320" s="93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6"/>
      <c r="B321" s="93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6"/>
      <c r="B322" s="93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6"/>
      <c r="B323" s="93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6"/>
      <c r="B324" s="93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6"/>
      <c r="B325" s="93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6"/>
      <c r="B326" s="93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6"/>
      <c r="B327" s="93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6"/>
      <c r="B328" s="93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6"/>
      <c r="B329" s="93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6"/>
      <c r="B330" s="93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6"/>
      <c r="B331" s="93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6"/>
      <c r="B332" s="93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6"/>
      <c r="B333" s="93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6"/>
      <c r="B334" s="93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6"/>
      <c r="B335" s="93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6"/>
      <c r="B336" s="93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6"/>
      <c r="B337" s="93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6"/>
      <c r="B338" s="93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6"/>
      <c r="B339" s="93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6"/>
      <c r="B340" s="93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6"/>
      <c r="B341" s="93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6"/>
      <c r="B342" s="93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6"/>
      <c r="B343" s="93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6"/>
      <c r="B344" s="93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6"/>
      <c r="B345" s="93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6"/>
      <c r="B346" s="93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6"/>
      <c r="B347" s="93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6"/>
      <c r="B348" s="93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6"/>
      <c r="B349" s="93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6"/>
      <c r="B350" s="93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6"/>
      <c r="B351" s="93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6"/>
      <c r="B352" s="93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6"/>
      <c r="B353" s="93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6"/>
      <c r="B354" s="93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6"/>
      <c r="B355" s="93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6"/>
      <c r="B356" s="93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6"/>
      <c r="B357" s="93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6"/>
      <c r="B358" s="93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6"/>
      <c r="B359" s="93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6"/>
      <c r="B360" s="93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6"/>
      <c r="B361" s="93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6"/>
      <c r="B362" s="93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6"/>
      <c r="B363" s="93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6"/>
      <c r="B364" s="93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6"/>
      <c r="B365" s="93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6"/>
      <c r="B366" s="93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6"/>
      <c r="B367" s="93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6"/>
      <c r="B368" s="93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6"/>
      <c r="B369" s="93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6"/>
      <c r="B370" s="93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6"/>
      <c r="B371" s="93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6"/>
      <c r="B372" s="93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6"/>
      <c r="B373" s="93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6"/>
      <c r="B374" s="93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6"/>
      <c r="B375" s="93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6"/>
      <c r="B376" s="93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6"/>
      <c r="B377" s="93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6"/>
      <c r="B378" s="93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6"/>
      <c r="B379" s="93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6"/>
      <c r="B380" s="93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6"/>
      <c r="B381" s="93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6"/>
      <c r="B382" s="93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6"/>
      <c r="B383" s="93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6"/>
      <c r="B384" s="93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6"/>
      <c r="B385" s="93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90" t="s">
        <v>0</v>
      </c>
      <c r="B2" s="90"/>
      <c r="C2" s="90"/>
      <c r="D2" s="90"/>
      <c r="E2" s="90"/>
      <c r="F2" s="90"/>
      <c r="G2" s="90"/>
      <c r="H2" s="90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91"/>
      <c r="B4" s="94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92"/>
      <c r="B5" s="94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92"/>
      <c r="B6" s="94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92"/>
      <c r="B7" s="94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92"/>
      <c r="B8" s="94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92"/>
      <c r="B9" s="94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92"/>
      <c r="B10" s="94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92"/>
      <c r="B11" s="94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92"/>
      <c r="B12" s="94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92"/>
      <c r="B13" s="94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92"/>
      <c r="B14" s="94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92"/>
      <c r="B15" s="94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92"/>
      <c r="B16" s="94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92"/>
      <c r="B17" s="94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92"/>
      <c r="B18" s="94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92"/>
      <c r="B19" s="94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92"/>
      <c r="B20" s="94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92"/>
      <c r="B21" s="93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92"/>
      <c r="B22" s="93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92"/>
      <c r="B23" s="93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92"/>
      <c r="B24" s="93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92"/>
      <c r="B25" s="93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92"/>
      <c r="B26" s="93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92"/>
      <c r="B27" s="93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92"/>
      <c r="B28" s="93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92"/>
      <c r="B29" s="93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92"/>
      <c r="B30" s="93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92"/>
      <c r="B31" s="93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92"/>
      <c r="B32" s="93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92"/>
      <c r="B33" s="87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92"/>
      <c r="B34" s="88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92"/>
      <c r="B35" s="88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92"/>
      <c r="B36" s="88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92"/>
      <c r="B37" s="88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92"/>
      <c r="B38" s="88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92"/>
      <c r="B39" s="88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92"/>
      <c r="B40" s="88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92"/>
      <c r="B41" s="88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92"/>
      <c r="B42" s="88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92"/>
      <c r="B43" s="88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92"/>
      <c r="B44" s="88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92"/>
      <c r="B45" s="88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92"/>
      <c r="B46" s="89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6"/>
      <c r="B47" s="87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6"/>
      <c r="B48" s="88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6"/>
      <c r="B49" s="88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6"/>
      <c r="B50" s="88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6"/>
      <c r="B51" s="88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6"/>
      <c r="B52" s="88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6"/>
      <c r="B53" s="88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6"/>
      <c r="B54" s="88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6"/>
      <c r="B55" s="88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6"/>
      <c r="B56" s="88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6"/>
      <c r="B57" s="88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6"/>
      <c r="B58" s="88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6"/>
      <c r="B59" s="88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6"/>
      <c r="B60" s="88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6"/>
      <c r="B61" s="88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6"/>
      <c r="B62" s="88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6"/>
      <c r="B63" s="88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6"/>
      <c r="B64" s="89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6"/>
      <c r="B65" s="87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6"/>
      <c r="B66" s="88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6"/>
      <c r="B67" s="88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6"/>
      <c r="B68" s="88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6"/>
      <c r="B69" s="88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6"/>
      <c r="B70" s="88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6"/>
      <c r="B71" s="88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6"/>
      <c r="B72" s="88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6"/>
      <c r="B73" s="88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6"/>
      <c r="B74" s="88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6"/>
      <c r="B75" s="88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6"/>
      <c r="B76" s="88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6"/>
      <c r="B77" s="88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6"/>
      <c r="B78" s="88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6"/>
      <c r="B79" s="88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6"/>
      <c r="B80" s="88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6"/>
      <c r="B81" s="88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6"/>
      <c r="B82" s="88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6"/>
      <c r="B83" s="88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6"/>
      <c r="B84" s="88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6"/>
      <c r="B85" s="88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6"/>
      <c r="B86" s="88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6"/>
      <c r="B87" s="88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6"/>
      <c r="B88" s="88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6"/>
      <c r="B89" s="88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6"/>
      <c r="B90" s="88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6"/>
      <c r="B91" s="88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6"/>
      <c r="B92" s="88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6"/>
      <c r="B93" s="88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6"/>
      <c r="B94" s="88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6"/>
      <c r="B95" s="88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6"/>
      <c r="B96" s="89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92"/>
      <c r="B97" s="93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92"/>
      <c r="B98" s="93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92"/>
      <c r="B99" s="93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92"/>
      <c r="B100" s="93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92"/>
      <c r="B101" s="93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92"/>
      <c r="B102" s="93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92"/>
      <c r="B103" s="93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92"/>
      <c r="B104" s="93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92"/>
      <c r="B105" s="93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92"/>
      <c r="B106" s="93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92"/>
      <c r="B107" s="93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92"/>
      <c r="B108" s="93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92"/>
      <c r="B109" s="93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92"/>
      <c r="B110" s="93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92"/>
      <c r="B111" s="93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92"/>
      <c r="B112" s="87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92"/>
      <c r="B113" s="88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92"/>
      <c r="B114" s="88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92"/>
      <c r="B115" s="88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92"/>
      <c r="B116" s="88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92"/>
      <c r="B117" s="88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92"/>
      <c r="B118" s="88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92"/>
      <c r="B119" s="88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92"/>
      <c r="B120" s="88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92"/>
      <c r="B121" s="88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92"/>
      <c r="B122" s="88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92"/>
      <c r="B123" s="88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92"/>
      <c r="B124" s="88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92"/>
      <c r="B125" s="88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92"/>
      <c r="B126" s="88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92"/>
      <c r="B127" s="88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92"/>
      <c r="B128" s="88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92"/>
      <c r="B129" s="88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92"/>
      <c r="B130" s="88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92"/>
      <c r="B131" s="89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91"/>
      <c r="B132" s="93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92"/>
      <c r="B133" s="93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92"/>
      <c r="B134" s="93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92"/>
      <c r="B135" s="93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92"/>
      <c r="B136" s="93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92"/>
      <c r="B137" s="93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92"/>
      <c r="B138" s="93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92"/>
      <c r="B139" s="93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92"/>
      <c r="B140" s="93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92"/>
      <c r="B141" s="93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92"/>
      <c r="B142" s="93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92"/>
      <c r="B143" s="93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92"/>
      <c r="B144" s="93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92"/>
      <c r="B145" s="93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92"/>
      <c r="B146" s="93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92"/>
      <c r="B147" s="93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92"/>
      <c r="B148" s="93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92"/>
      <c r="B149" s="93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92"/>
      <c r="B150" s="93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91"/>
      <c r="B151" s="93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92"/>
      <c r="B152" s="93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92"/>
      <c r="B153" s="93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92"/>
      <c r="B154" s="93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92"/>
      <c r="B155" s="93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91"/>
      <c r="B156" s="93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92"/>
      <c r="B157" s="93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92"/>
      <c r="B158" s="93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92"/>
      <c r="B159" s="93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92"/>
      <c r="B160" s="93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92"/>
      <c r="B161" s="93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92"/>
      <c r="B162" s="93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92"/>
      <c r="B163" s="93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92"/>
      <c r="B164" s="93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92"/>
      <c r="B165" s="93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92"/>
      <c r="B166" s="93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92"/>
      <c r="B167" s="93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92"/>
      <c r="B168" s="93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92"/>
      <c r="B169" s="93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92"/>
      <c r="B170" s="93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92"/>
      <c r="B171" s="93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91"/>
      <c r="B172" s="94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92"/>
      <c r="B173" s="94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92"/>
      <c r="B174" s="94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92"/>
      <c r="B175" s="94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92"/>
      <c r="B176" s="94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92"/>
      <c r="B177" s="94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92"/>
      <c r="B178" s="94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92"/>
      <c r="B179" s="94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92"/>
      <c r="B180" s="94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92"/>
      <c r="B181" s="94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92"/>
      <c r="B182" s="94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92"/>
      <c r="B183" s="94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92"/>
      <c r="B184" s="94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91"/>
      <c r="B185" s="93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92"/>
      <c r="B186" s="93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92"/>
      <c r="B187" s="93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92"/>
      <c r="B188" s="93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92"/>
      <c r="B189" s="93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92"/>
      <c r="B190" s="93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92"/>
      <c r="B191" s="93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92"/>
      <c r="B192" s="93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91"/>
      <c r="B193" s="87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92"/>
      <c r="B194" s="88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92"/>
      <c r="B195" s="88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92"/>
      <c r="B196" s="88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92"/>
      <c r="B197" s="88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92"/>
      <c r="B198" s="88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92"/>
      <c r="B199" s="88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92"/>
      <c r="B200" s="88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92"/>
      <c r="B201" s="88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92"/>
      <c r="B202" s="88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92"/>
      <c r="B203" s="88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5"/>
      <c r="B204" s="89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91"/>
      <c r="B205" s="96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92"/>
      <c r="B206" s="97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92"/>
      <c r="B207" s="97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92"/>
      <c r="B208" s="97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92"/>
      <c r="B209" s="97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92"/>
      <c r="B210" s="97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92"/>
      <c r="B211" s="97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92"/>
      <c r="B212" s="97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92"/>
      <c r="B213" s="97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92"/>
      <c r="B214" s="97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92"/>
      <c r="B215" s="97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92"/>
      <c r="B216" s="97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92"/>
      <c r="B217" s="97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92"/>
      <c r="B218" s="97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92"/>
      <c r="B219" s="97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92"/>
      <c r="B220" s="97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92"/>
      <c r="B221" s="97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92"/>
      <c r="B222" s="97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91"/>
      <c r="B223" s="87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92"/>
      <c r="B224" s="88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92"/>
      <c r="B225" s="88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92"/>
      <c r="B226" s="88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92"/>
      <c r="B227" s="88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92"/>
      <c r="B228" s="88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92"/>
      <c r="B229" s="88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92"/>
      <c r="B230" s="88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92"/>
      <c r="B231" s="88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92"/>
      <c r="B232" s="88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92"/>
      <c r="B233" s="88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92"/>
      <c r="B234" s="88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92"/>
      <c r="B235" s="88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92"/>
      <c r="B236" s="88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92"/>
      <c r="B237" s="87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92"/>
      <c r="B238" s="88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92"/>
      <c r="B239" s="88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92"/>
      <c r="B240" s="88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92"/>
      <c r="B241" s="88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92"/>
      <c r="B242" s="88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92"/>
      <c r="B243" s="88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92"/>
      <c r="B244" s="88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92"/>
      <c r="B245" s="88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92"/>
      <c r="B246" s="88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92"/>
      <c r="B247" s="88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92"/>
      <c r="B248" s="88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92"/>
      <c r="B249" s="88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92"/>
      <c r="B250" s="88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92"/>
      <c r="B251" s="88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92"/>
      <c r="B252" s="88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92"/>
      <c r="B253" s="88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92"/>
      <c r="B254" s="88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92"/>
      <c r="B255" s="88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92"/>
      <c r="B256" s="88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92"/>
      <c r="B257" s="88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92"/>
      <c r="B258" s="88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92"/>
      <c r="B259" s="88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92"/>
      <c r="B260" s="88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92"/>
      <c r="B261" s="88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92"/>
      <c r="B262" s="88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92"/>
      <c r="B263" s="88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92"/>
      <c r="B264" s="88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5"/>
      <c r="B265" s="89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91"/>
      <c r="B267" s="87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92"/>
      <c r="B268" s="88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92"/>
      <c r="B269" s="88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92"/>
      <c r="B270" s="88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92"/>
      <c r="B271" s="88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92"/>
      <c r="B272" s="88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92"/>
      <c r="B273" s="88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92"/>
      <c r="B274" s="88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92"/>
      <c r="B275" s="88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92"/>
      <c r="B276" s="88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92"/>
      <c r="B277" s="88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92"/>
      <c r="B278" s="88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92"/>
      <c r="B279" s="87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92"/>
      <c r="B280" s="88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92"/>
      <c r="B281" s="88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92"/>
      <c r="B282" s="88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92"/>
      <c r="B283" s="88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92"/>
      <c r="B284" s="88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92"/>
      <c r="B285" s="88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92"/>
      <c r="B286" s="88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92"/>
      <c r="B287" s="88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92"/>
      <c r="B288" s="88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92"/>
      <c r="B289" s="88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92"/>
      <c r="B290" s="88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92"/>
      <c r="B291" s="88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92"/>
      <c r="B292" s="88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92"/>
      <c r="B293" s="88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92"/>
      <c r="B294" s="88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92"/>
      <c r="B295" s="88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92"/>
      <c r="B296" s="88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92"/>
      <c r="B297" s="88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92"/>
      <c r="B298" s="88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91"/>
      <c r="B300" s="87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92"/>
      <c r="B301" s="88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92"/>
      <c r="B302" s="88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92"/>
      <c r="B303" s="88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92"/>
      <c r="B304" s="88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92"/>
      <c r="B305" s="88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92"/>
      <c r="B306" s="88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92"/>
      <c r="B307" s="88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92"/>
      <c r="B308" s="88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92"/>
      <c r="B309" s="88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92"/>
      <c r="B310" s="88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92"/>
      <c r="B311" s="88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92"/>
      <c r="B312" s="88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92"/>
      <c r="B313" s="88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92"/>
      <c r="B314" s="88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92"/>
      <c r="B315" s="88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92"/>
      <c r="B316" s="88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92"/>
      <c r="B317" s="88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92"/>
      <c r="B318" s="87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92"/>
      <c r="B319" s="88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92"/>
      <c r="B320" s="88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92"/>
      <c r="B321" s="88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92"/>
      <c r="B322" s="88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92"/>
      <c r="B323" s="88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92"/>
      <c r="B324" s="88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92"/>
      <c r="B325" s="88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92"/>
      <c r="B326" s="88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92"/>
      <c r="B327" s="88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92"/>
      <c r="B328" s="88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92"/>
      <c r="B329" s="88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92"/>
      <c r="B330" s="88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92"/>
      <c r="B331" s="88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92"/>
      <c r="B332" s="88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92"/>
      <c r="B333" s="88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92"/>
      <c r="B334" s="88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92"/>
      <c r="B336" s="87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92"/>
      <c r="B337" s="88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92"/>
      <c r="B338" s="88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92"/>
      <c r="B339" s="88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92"/>
      <c r="B340" s="88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92"/>
      <c r="B341" s="88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92"/>
      <c r="B342" s="88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92"/>
      <c r="B343" s="88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92"/>
      <c r="B344" s="88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92"/>
      <c r="B345" s="88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92"/>
      <c r="B346" s="88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92"/>
      <c r="B347" s="88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92"/>
      <c r="B348" s="88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92"/>
      <c r="B349" s="88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92"/>
      <c r="B350" s="88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92"/>
      <c r="B351" s="88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92"/>
      <c r="B352" s="88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92"/>
      <c r="B353" s="88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92"/>
      <c r="B354" s="88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91"/>
      <c r="B356" s="87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92"/>
      <c r="B357" s="88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92"/>
      <c r="B358" s="88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92"/>
      <c r="B359" s="88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92"/>
      <c r="B360" s="88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92"/>
      <c r="B361" s="88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92"/>
      <c r="B362" s="88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92"/>
      <c r="B363" s="88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92"/>
      <c r="B364" s="88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92"/>
      <c r="B365" s="87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92"/>
      <c r="B366" s="88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92"/>
      <c r="B367" s="88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92"/>
      <c r="B368" s="88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92"/>
      <c r="B369" s="88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92"/>
      <c r="B370" s="88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92"/>
      <c r="B371" s="88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92"/>
      <c r="B372" s="88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92"/>
      <c r="B373" s="88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92"/>
      <c r="B374" s="88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92"/>
      <c r="B375" s="88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92"/>
      <c r="B376" s="88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8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9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91"/>
      <c r="B380" s="96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92"/>
      <c r="B381" s="97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92"/>
      <c r="B382" s="97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92"/>
      <c r="B383" s="97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92"/>
      <c r="B384" s="97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92"/>
      <c r="B385" s="97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92"/>
      <c r="B386" s="97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92"/>
      <c r="B387" s="97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92"/>
      <c r="B388" s="97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92"/>
      <c r="B389" s="97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92"/>
      <c r="B390" s="87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92"/>
      <c r="B391" s="88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92"/>
      <c r="B392" s="88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92"/>
      <c r="B393" s="88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92"/>
      <c r="B394" s="88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92"/>
      <c r="B395" s="88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92"/>
      <c r="B396" s="88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6"/>
      <c r="B398" s="98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6"/>
      <c r="B399" s="99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6"/>
      <c r="B400" s="99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6"/>
      <c r="B401" s="99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6"/>
      <c r="B402" s="99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6"/>
      <c r="B403" s="99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6"/>
      <c r="B404" s="99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6"/>
      <c r="B405" s="99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6"/>
      <c r="B406" s="99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6"/>
      <c r="B407" s="99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6"/>
      <c r="B408" s="87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6"/>
      <c r="B409" s="88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6"/>
      <c r="B410" s="88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6"/>
      <c r="B411" s="88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6"/>
      <c r="B412" s="88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6"/>
      <c r="B413" s="88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6"/>
      <c r="B414" s="88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6"/>
      <c r="B415" s="88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6"/>
      <c r="B416" s="88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6"/>
      <c r="B417" s="89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6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>
      <selection activeCell="J19" sqref="J19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100" t="s">
        <v>96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99</v>
      </c>
      <c r="H4" s="80" t="s">
        <v>9</v>
      </c>
      <c r="I4" s="62" t="s">
        <v>94</v>
      </c>
      <c r="J4" s="62" t="s">
        <v>98</v>
      </c>
    </row>
    <row r="5" spans="1:10" ht="18" customHeight="1" x14ac:dyDescent="0.25">
      <c r="A5" s="103" t="s">
        <v>112</v>
      </c>
      <c r="B5" s="66" t="s">
        <v>113</v>
      </c>
      <c r="C5" s="59" t="s">
        <v>26</v>
      </c>
      <c r="D5" s="4" t="s">
        <v>27</v>
      </c>
      <c r="E5" s="60" t="s">
        <v>95</v>
      </c>
      <c r="F5" s="70">
        <v>2</v>
      </c>
      <c r="G5" s="61">
        <v>130</v>
      </c>
      <c r="H5" s="63">
        <f>F5*G5</f>
        <v>260</v>
      </c>
      <c r="I5" s="81"/>
      <c r="J5" s="81"/>
    </row>
    <row r="6" spans="1:10" ht="18" customHeight="1" x14ac:dyDescent="0.25">
      <c r="A6" s="103"/>
      <c r="B6" s="58"/>
      <c r="C6" s="59" t="s">
        <v>26</v>
      </c>
      <c r="D6" s="4" t="s">
        <v>29</v>
      </c>
      <c r="E6" s="60" t="s">
        <v>95</v>
      </c>
      <c r="F6" s="70">
        <v>11</v>
      </c>
      <c r="G6" s="61">
        <v>120</v>
      </c>
      <c r="H6" s="63">
        <f>F6*G6</f>
        <v>1320</v>
      </c>
      <c r="I6" s="81"/>
      <c r="J6" s="81"/>
    </row>
    <row r="7" spans="1:10" ht="18" customHeight="1" x14ac:dyDescent="0.25">
      <c r="A7" s="103"/>
      <c r="B7" s="58"/>
      <c r="C7" s="59" t="s">
        <v>26</v>
      </c>
      <c r="D7" s="4" t="s">
        <v>37</v>
      </c>
      <c r="E7" s="60" t="s">
        <v>95</v>
      </c>
      <c r="F7" s="70">
        <v>5</v>
      </c>
      <c r="G7" s="61">
        <v>100</v>
      </c>
      <c r="H7" s="63">
        <f>F7*G7</f>
        <v>500</v>
      </c>
      <c r="I7" s="81"/>
      <c r="J7" s="81"/>
    </row>
    <row r="8" spans="1:10" ht="18" customHeight="1" x14ac:dyDescent="0.25">
      <c r="A8" s="103"/>
      <c r="B8" s="82"/>
      <c r="C8" s="101" t="s">
        <v>114</v>
      </c>
      <c r="D8" s="101"/>
      <c r="E8" s="83"/>
      <c r="F8" s="84">
        <f>SUM(F5:F7)</f>
        <v>18</v>
      </c>
      <c r="G8" s="84"/>
      <c r="H8" s="85">
        <f>SUM(H5:H7)</f>
        <v>2080</v>
      </c>
      <c r="I8" s="81"/>
      <c r="J8" s="81"/>
    </row>
    <row r="9" spans="1:10" ht="18" customHeight="1" x14ac:dyDescent="0.25">
      <c r="A9" s="103"/>
      <c r="B9" s="58" t="s">
        <v>115</v>
      </c>
      <c r="C9" s="59" t="s">
        <v>21</v>
      </c>
      <c r="D9" s="4" t="s">
        <v>44</v>
      </c>
      <c r="E9" s="60" t="s">
        <v>95</v>
      </c>
      <c r="F9" s="64">
        <v>11</v>
      </c>
      <c r="G9" s="61">
        <v>160</v>
      </c>
      <c r="H9" s="63">
        <f t="shared" ref="H9:H12" si="0">F9*G9</f>
        <v>1760</v>
      </c>
      <c r="I9" s="81"/>
      <c r="J9" s="81"/>
    </row>
    <row r="10" spans="1:10" ht="18" customHeight="1" x14ac:dyDescent="0.25">
      <c r="A10" s="103"/>
      <c r="B10" s="58"/>
      <c r="C10" s="59" t="s">
        <v>21</v>
      </c>
      <c r="D10" s="4" t="s">
        <v>43</v>
      </c>
      <c r="E10" s="60" t="s">
        <v>95</v>
      </c>
      <c r="F10" s="64">
        <v>7</v>
      </c>
      <c r="G10" s="61">
        <v>170</v>
      </c>
      <c r="H10" s="63">
        <f t="shared" si="0"/>
        <v>1190</v>
      </c>
      <c r="I10" s="81"/>
      <c r="J10" s="81"/>
    </row>
    <row r="11" spans="1:10" ht="18" customHeight="1" x14ac:dyDescent="0.25">
      <c r="A11" s="103"/>
      <c r="B11" s="58"/>
      <c r="C11" s="59" t="s">
        <v>21</v>
      </c>
      <c r="D11" s="4" t="s">
        <v>27</v>
      </c>
      <c r="E11" s="60" t="s">
        <v>95</v>
      </c>
      <c r="F11" s="64">
        <v>81</v>
      </c>
      <c r="G11" s="61">
        <v>155</v>
      </c>
      <c r="H11" s="63">
        <f t="shared" si="0"/>
        <v>12555</v>
      </c>
      <c r="I11" s="81"/>
      <c r="J11" s="81"/>
    </row>
    <row r="12" spans="1:10" ht="18" customHeight="1" x14ac:dyDescent="0.25">
      <c r="A12" s="103"/>
      <c r="B12" s="58"/>
      <c r="C12" s="59" t="s">
        <v>21</v>
      </c>
      <c r="D12" s="4" t="s">
        <v>29</v>
      </c>
      <c r="E12" s="60" t="s">
        <v>95</v>
      </c>
      <c r="F12" s="64">
        <v>7</v>
      </c>
      <c r="G12" s="61">
        <v>120</v>
      </c>
      <c r="H12" s="63">
        <f t="shared" si="0"/>
        <v>840</v>
      </c>
      <c r="I12" s="81"/>
      <c r="J12" s="81"/>
    </row>
    <row r="13" spans="1:10" ht="18" customHeight="1" x14ac:dyDescent="0.25">
      <c r="A13" s="103"/>
      <c r="B13" s="58"/>
      <c r="C13" s="104" t="s">
        <v>116</v>
      </c>
      <c r="D13" s="105"/>
      <c r="E13" s="67"/>
      <c r="F13" s="68">
        <f>SUM(F9:F12)</f>
        <v>106</v>
      </c>
      <c r="G13" s="68"/>
      <c r="H13" s="69">
        <f>SUM(H9:H12)</f>
        <v>16345</v>
      </c>
      <c r="I13" s="81"/>
      <c r="J13" s="81"/>
    </row>
    <row r="14" spans="1:10" ht="18" customHeight="1" x14ac:dyDescent="0.25">
      <c r="A14" s="103"/>
      <c r="B14" s="79" t="s">
        <v>117</v>
      </c>
      <c r="C14" s="59" t="s">
        <v>26</v>
      </c>
      <c r="D14" s="4" t="s">
        <v>27</v>
      </c>
      <c r="E14" s="60" t="s">
        <v>95</v>
      </c>
      <c r="F14" s="64">
        <v>1</v>
      </c>
      <c r="G14" s="61">
        <v>130</v>
      </c>
      <c r="H14" s="63">
        <f>F14*G14</f>
        <v>130</v>
      </c>
      <c r="I14" s="81"/>
      <c r="J14" s="81"/>
    </row>
    <row r="15" spans="1:10" ht="18" customHeight="1" x14ac:dyDescent="0.25">
      <c r="A15" s="103"/>
      <c r="B15" s="58"/>
      <c r="C15" s="59" t="s">
        <v>26</v>
      </c>
      <c r="D15" s="4" t="s">
        <v>29</v>
      </c>
      <c r="E15" s="60" t="s">
        <v>95</v>
      </c>
      <c r="F15" s="64">
        <v>1</v>
      </c>
      <c r="G15" s="61">
        <v>120</v>
      </c>
      <c r="H15" s="63">
        <f t="shared" ref="H15:H17" si="1">F15*G15</f>
        <v>120</v>
      </c>
      <c r="I15" s="81"/>
      <c r="J15" s="81"/>
    </row>
    <row r="16" spans="1:10" ht="18" customHeight="1" x14ac:dyDescent="0.25">
      <c r="A16" s="103"/>
      <c r="B16" s="58"/>
      <c r="C16" s="59" t="s">
        <v>38</v>
      </c>
      <c r="D16" s="4" t="s">
        <v>27</v>
      </c>
      <c r="E16" s="60" t="s">
        <v>95</v>
      </c>
      <c r="F16" s="64">
        <v>15</v>
      </c>
      <c r="G16" s="61">
        <v>120</v>
      </c>
      <c r="H16" s="63">
        <f t="shared" si="1"/>
        <v>1800</v>
      </c>
      <c r="I16" s="81"/>
      <c r="J16" s="81"/>
    </row>
    <row r="17" spans="1:10" ht="18" customHeight="1" x14ac:dyDescent="0.25">
      <c r="A17" s="103"/>
      <c r="B17" s="58"/>
      <c r="C17" s="59" t="s">
        <v>38</v>
      </c>
      <c r="D17" s="4" t="s">
        <v>29</v>
      </c>
      <c r="E17" s="60" t="s">
        <v>95</v>
      </c>
      <c r="F17" s="64">
        <v>13</v>
      </c>
      <c r="G17" s="61">
        <v>115</v>
      </c>
      <c r="H17" s="63">
        <f t="shared" si="1"/>
        <v>1495</v>
      </c>
      <c r="I17" s="81"/>
      <c r="J17" s="81"/>
    </row>
    <row r="18" spans="1:10" ht="18" customHeight="1" x14ac:dyDescent="0.25">
      <c r="A18" s="103"/>
      <c r="B18" s="58"/>
      <c r="C18" s="104" t="s">
        <v>118</v>
      </c>
      <c r="D18" s="105"/>
      <c r="E18" s="67"/>
      <c r="F18" s="68">
        <f>SUM(F14:F17)</f>
        <v>30</v>
      </c>
      <c r="G18" s="68"/>
      <c r="H18" s="69">
        <f>SUM(H14:H17)</f>
        <v>3545</v>
      </c>
      <c r="I18" s="81"/>
      <c r="J18" s="81"/>
    </row>
    <row r="19" spans="1:10" ht="18" customHeight="1" x14ac:dyDescent="0.25">
      <c r="A19" s="103"/>
      <c r="B19" s="74"/>
      <c r="C19" s="102" t="s">
        <v>119</v>
      </c>
      <c r="D19" s="102"/>
      <c r="E19" s="73"/>
      <c r="F19" s="71">
        <f>F8+F13+F18</f>
        <v>154</v>
      </c>
      <c r="G19" s="71"/>
      <c r="H19" s="72">
        <f>H8+H13+H18</f>
        <v>21970</v>
      </c>
      <c r="I19" s="72">
        <f>H19*0.05</f>
        <v>1098.5</v>
      </c>
      <c r="J19" s="72">
        <v>220</v>
      </c>
    </row>
    <row r="20" spans="1:10" ht="18" customHeight="1" x14ac:dyDescent="0.25"/>
    <row r="21" spans="1:10" ht="18" customHeight="1" x14ac:dyDescent="0.25"/>
    <row r="22" spans="1:10" ht="18" customHeight="1" x14ac:dyDescent="0.25"/>
    <row r="23" spans="1:10" ht="18" customHeight="1" x14ac:dyDescent="0.25"/>
    <row r="24" spans="1:10" ht="18" customHeight="1" x14ac:dyDescent="0.25"/>
    <row r="25" spans="1:10" ht="18" customHeight="1" x14ac:dyDescent="0.25"/>
    <row r="26" spans="1:10" ht="18" customHeight="1" x14ac:dyDescent="0.25"/>
    <row r="27" spans="1:10" ht="18" customHeight="1" x14ac:dyDescent="0.25"/>
    <row r="28" spans="1:10" ht="18" customHeight="1" x14ac:dyDescent="0.25"/>
    <row r="29" spans="1:10" ht="18" customHeight="1" x14ac:dyDescent="0.25"/>
    <row r="30" spans="1:10" ht="18" customHeight="1" x14ac:dyDescent="0.25"/>
    <row r="31" spans="1:10" ht="18" customHeight="1" x14ac:dyDescent="0.25"/>
    <row r="32" spans="1:10" ht="18" customHeight="1" x14ac:dyDescent="0.25"/>
    <row r="33" ht="18" customHeight="1" x14ac:dyDescent="0.25"/>
    <row r="34" ht="18" customHeight="1" x14ac:dyDescent="0.25"/>
    <row r="35" ht="18" customHeight="1" x14ac:dyDescent="0.25"/>
  </sheetData>
  <autoFilter ref="A4:J19"/>
  <mergeCells count="6">
    <mergeCell ref="A3:J3"/>
    <mergeCell ref="C8:D8"/>
    <mergeCell ref="C19:D19"/>
    <mergeCell ref="A5:A19"/>
    <mergeCell ref="C13:D13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workbookViewId="0">
      <selection activeCell="O11" sqref="O11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100" t="s">
        <v>100</v>
      </c>
      <c r="B3" s="100"/>
      <c r="C3" s="100"/>
      <c r="D3" s="100"/>
      <c r="E3" s="100"/>
      <c r="F3" s="100"/>
      <c r="G3" s="100"/>
      <c r="H3" s="100"/>
    </row>
    <row r="4" spans="1:8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121</v>
      </c>
      <c r="H4" s="80" t="s">
        <v>9</v>
      </c>
    </row>
    <row r="5" spans="1:8" ht="18" customHeight="1" x14ac:dyDescent="0.25">
      <c r="A5" s="103" t="s">
        <v>112</v>
      </c>
      <c r="B5" s="66" t="s">
        <v>113</v>
      </c>
      <c r="C5" s="59" t="s">
        <v>26</v>
      </c>
      <c r="D5" s="4" t="s">
        <v>27</v>
      </c>
      <c r="E5" s="60" t="s">
        <v>95</v>
      </c>
      <c r="F5" s="70">
        <v>2</v>
      </c>
      <c r="G5" s="61"/>
      <c r="H5" s="63">
        <f>F5*G5</f>
        <v>0</v>
      </c>
    </row>
    <row r="6" spans="1:8" ht="18" customHeight="1" x14ac:dyDescent="0.25">
      <c r="A6" s="103"/>
      <c r="B6" s="58"/>
      <c r="C6" s="59" t="s">
        <v>26</v>
      </c>
      <c r="D6" s="4" t="s">
        <v>29</v>
      </c>
      <c r="E6" s="60" t="s">
        <v>95</v>
      </c>
      <c r="F6" s="70">
        <v>11</v>
      </c>
      <c r="G6" s="61"/>
      <c r="H6" s="63">
        <f>F6*G6</f>
        <v>0</v>
      </c>
    </row>
    <row r="7" spans="1:8" ht="18" customHeight="1" x14ac:dyDescent="0.25">
      <c r="A7" s="103"/>
      <c r="B7" s="58"/>
      <c r="C7" s="59" t="s">
        <v>26</v>
      </c>
      <c r="D7" s="4" t="s">
        <v>37</v>
      </c>
      <c r="E7" s="60" t="s">
        <v>95</v>
      </c>
      <c r="F7" s="70">
        <v>5</v>
      </c>
      <c r="G7" s="61"/>
      <c r="H7" s="63">
        <f>F7*G7</f>
        <v>0</v>
      </c>
    </row>
    <row r="8" spans="1:8" ht="18" customHeight="1" x14ac:dyDescent="0.25">
      <c r="A8" s="103"/>
      <c r="B8" s="82"/>
      <c r="C8" s="101" t="s">
        <v>114</v>
      </c>
      <c r="D8" s="101"/>
      <c r="E8" s="83"/>
      <c r="F8" s="84">
        <f>SUM(F5:F7)</f>
        <v>18</v>
      </c>
      <c r="G8" s="84"/>
      <c r="H8" s="85">
        <f>SUM(H5:H7)</f>
        <v>0</v>
      </c>
    </row>
    <row r="9" spans="1:8" ht="18" customHeight="1" x14ac:dyDescent="0.25">
      <c r="A9" s="103"/>
      <c r="B9" s="58" t="s">
        <v>115</v>
      </c>
      <c r="C9" s="59" t="s">
        <v>21</v>
      </c>
      <c r="D9" s="4" t="s">
        <v>44</v>
      </c>
      <c r="E9" s="60" t="s">
        <v>95</v>
      </c>
      <c r="F9" s="64">
        <v>11</v>
      </c>
      <c r="G9" s="61"/>
      <c r="H9" s="63">
        <f t="shared" ref="H9:H12" si="0">F9*G9</f>
        <v>0</v>
      </c>
    </row>
    <row r="10" spans="1:8" ht="18" customHeight="1" x14ac:dyDescent="0.25">
      <c r="A10" s="103"/>
      <c r="B10" s="58"/>
      <c r="C10" s="59" t="s">
        <v>21</v>
      </c>
      <c r="D10" s="4" t="s">
        <v>43</v>
      </c>
      <c r="E10" s="60" t="s">
        <v>95</v>
      </c>
      <c r="F10" s="64">
        <v>7</v>
      </c>
      <c r="G10" s="61"/>
      <c r="H10" s="63">
        <f t="shared" si="0"/>
        <v>0</v>
      </c>
    </row>
    <row r="11" spans="1:8" ht="18" customHeight="1" x14ac:dyDescent="0.25">
      <c r="A11" s="103"/>
      <c r="B11" s="58"/>
      <c r="C11" s="59" t="s">
        <v>21</v>
      </c>
      <c r="D11" s="4" t="s">
        <v>27</v>
      </c>
      <c r="E11" s="60" t="s">
        <v>95</v>
      </c>
      <c r="F11" s="64">
        <v>81</v>
      </c>
      <c r="G11" s="61"/>
      <c r="H11" s="63">
        <f t="shared" si="0"/>
        <v>0</v>
      </c>
    </row>
    <row r="12" spans="1:8" ht="18" customHeight="1" x14ac:dyDescent="0.25">
      <c r="A12" s="103"/>
      <c r="B12" s="58"/>
      <c r="C12" s="59" t="s">
        <v>21</v>
      </c>
      <c r="D12" s="4" t="s">
        <v>29</v>
      </c>
      <c r="E12" s="60" t="s">
        <v>95</v>
      </c>
      <c r="F12" s="64">
        <v>7</v>
      </c>
      <c r="G12" s="61"/>
      <c r="H12" s="63">
        <f t="shared" si="0"/>
        <v>0</v>
      </c>
    </row>
    <row r="13" spans="1:8" ht="18" customHeight="1" x14ac:dyDescent="0.25">
      <c r="A13" s="103"/>
      <c r="B13" s="58"/>
      <c r="C13" s="104" t="s">
        <v>116</v>
      </c>
      <c r="D13" s="105"/>
      <c r="E13" s="67"/>
      <c r="F13" s="68">
        <f>SUM(F9:F12)</f>
        <v>106</v>
      </c>
      <c r="G13" s="68"/>
      <c r="H13" s="69">
        <f>SUM(H9:H12)</f>
        <v>0</v>
      </c>
    </row>
    <row r="14" spans="1:8" ht="18" customHeight="1" x14ac:dyDescent="0.25">
      <c r="A14" s="103"/>
      <c r="B14" s="79" t="s">
        <v>117</v>
      </c>
      <c r="C14" s="59" t="s">
        <v>26</v>
      </c>
      <c r="D14" s="4" t="s">
        <v>27</v>
      </c>
      <c r="E14" s="60" t="s">
        <v>95</v>
      </c>
      <c r="F14" s="64">
        <v>1</v>
      </c>
      <c r="G14" s="61"/>
      <c r="H14" s="63">
        <f>F14*G14</f>
        <v>0</v>
      </c>
    </row>
    <row r="15" spans="1:8" ht="18" customHeight="1" x14ac:dyDescent="0.25">
      <c r="A15" s="103"/>
      <c r="B15" s="58"/>
      <c r="C15" s="59" t="s">
        <v>26</v>
      </c>
      <c r="D15" s="4" t="s">
        <v>29</v>
      </c>
      <c r="E15" s="60" t="s">
        <v>95</v>
      </c>
      <c r="F15" s="64">
        <v>1</v>
      </c>
      <c r="G15" s="61"/>
      <c r="H15" s="63">
        <f t="shared" ref="H15:H17" si="1">F15*G15</f>
        <v>0</v>
      </c>
    </row>
    <row r="16" spans="1:8" ht="18" customHeight="1" x14ac:dyDescent="0.25">
      <c r="A16" s="103"/>
      <c r="B16" s="58"/>
      <c r="C16" s="59" t="s">
        <v>38</v>
      </c>
      <c r="D16" s="4" t="s">
        <v>27</v>
      </c>
      <c r="E16" s="60" t="s">
        <v>95</v>
      </c>
      <c r="F16" s="64">
        <v>15</v>
      </c>
      <c r="G16" s="61"/>
      <c r="H16" s="63">
        <f t="shared" si="1"/>
        <v>0</v>
      </c>
    </row>
    <row r="17" spans="1:8" ht="18" customHeight="1" x14ac:dyDescent="0.25">
      <c r="A17" s="103"/>
      <c r="B17" s="58"/>
      <c r="C17" s="59" t="s">
        <v>38</v>
      </c>
      <c r="D17" s="4" t="s">
        <v>29</v>
      </c>
      <c r="E17" s="60" t="s">
        <v>95</v>
      </c>
      <c r="F17" s="64">
        <v>13</v>
      </c>
      <c r="G17" s="61"/>
      <c r="H17" s="63">
        <f t="shared" si="1"/>
        <v>0</v>
      </c>
    </row>
    <row r="18" spans="1:8" ht="18" customHeight="1" x14ac:dyDescent="0.25">
      <c r="A18" s="103"/>
      <c r="B18" s="58"/>
      <c r="C18" s="104" t="s">
        <v>118</v>
      </c>
      <c r="D18" s="105"/>
      <c r="E18" s="67"/>
      <c r="F18" s="68">
        <f>SUM(F14:F17)</f>
        <v>30</v>
      </c>
      <c r="G18" s="68"/>
      <c r="H18" s="69">
        <f>SUM(H14:H17)</f>
        <v>0</v>
      </c>
    </row>
    <row r="19" spans="1:8" ht="18" customHeight="1" x14ac:dyDescent="0.25">
      <c r="A19" s="103"/>
      <c r="B19" s="74"/>
      <c r="C19" s="102" t="s">
        <v>119</v>
      </c>
      <c r="D19" s="102"/>
      <c r="E19" s="73"/>
      <c r="F19" s="71">
        <f>F8+F13+F18</f>
        <v>154</v>
      </c>
      <c r="G19" s="71"/>
      <c r="H19" s="72">
        <f>H8+H13+H18</f>
        <v>0</v>
      </c>
    </row>
    <row r="20" spans="1:8" ht="18" customHeight="1" x14ac:dyDescent="0.25"/>
    <row r="21" spans="1:8" ht="18" customHeight="1" x14ac:dyDescent="0.25"/>
    <row r="22" spans="1:8" ht="18" customHeight="1" x14ac:dyDescent="0.25"/>
    <row r="23" spans="1:8" ht="18" customHeight="1" x14ac:dyDescent="0.25"/>
    <row r="24" spans="1:8" ht="18" customHeight="1" x14ac:dyDescent="0.25"/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  <row r="35" ht="18" customHeight="1" x14ac:dyDescent="0.25"/>
  </sheetData>
  <mergeCells count="6">
    <mergeCell ref="C8:D8"/>
    <mergeCell ref="C19:D19"/>
    <mergeCell ref="A3:H3"/>
    <mergeCell ref="A5:A19"/>
    <mergeCell ref="C13:D13"/>
    <mergeCell ref="C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F11" sqref="F11"/>
    </sheetView>
  </sheetViews>
  <sheetFormatPr defaultRowHeight="15.75" x14ac:dyDescent="0.25"/>
  <cols>
    <col min="1" max="1" width="17.28515625" style="75" customWidth="1"/>
    <col min="2" max="6" width="20.28515625" style="75" customWidth="1"/>
    <col min="7" max="9" width="9.140625" style="75"/>
  </cols>
  <sheetData>
    <row r="2" spans="1:8" x14ac:dyDescent="0.25">
      <c r="A2" s="106" t="s">
        <v>109</v>
      </c>
      <c r="B2" s="106"/>
      <c r="C2" s="106"/>
      <c r="D2" s="106"/>
      <c r="E2" s="106"/>
      <c r="F2" s="106"/>
      <c r="G2" s="106"/>
      <c r="H2" s="106"/>
    </row>
    <row r="3" spans="1:8" x14ac:dyDescent="0.25">
      <c r="A3" s="107" t="s">
        <v>110</v>
      </c>
      <c r="B3" s="107"/>
      <c r="C3" s="107"/>
      <c r="D3" s="107"/>
      <c r="E3" s="107"/>
      <c r="F3" s="107"/>
      <c r="G3" s="107"/>
      <c r="H3" s="107"/>
    </row>
    <row r="4" spans="1:8" x14ac:dyDescent="0.25">
      <c r="A4" s="108" t="s">
        <v>101</v>
      </c>
      <c r="B4" s="107"/>
      <c r="C4" s="107"/>
      <c r="D4" s="107"/>
      <c r="E4" s="107"/>
      <c r="F4" s="107"/>
      <c r="G4" s="107"/>
      <c r="H4" s="107"/>
    </row>
    <row r="5" spans="1:8" x14ac:dyDescent="0.25">
      <c r="A5" s="107" t="s">
        <v>120</v>
      </c>
      <c r="B5" s="107"/>
      <c r="C5" s="107"/>
      <c r="D5" s="107"/>
      <c r="E5" s="107"/>
      <c r="F5" s="107"/>
      <c r="G5" s="107"/>
      <c r="H5" s="107"/>
    </row>
    <row r="6" spans="1:8" x14ac:dyDescent="0.25">
      <c r="A6" s="76"/>
      <c r="B6" s="76"/>
      <c r="C6" s="76"/>
      <c r="D6" s="76"/>
      <c r="E6" s="76"/>
      <c r="F6" s="76"/>
      <c r="G6" s="76"/>
      <c r="H6" s="76"/>
    </row>
    <row r="7" spans="1:8" x14ac:dyDescent="0.25">
      <c r="A7" s="76"/>
      <c r="B7" s="76"/>
      <c r="C7" s="76"/>
      <c r="D7" s="76"/>
      <c r="E7" s="76"/>
      <c r="F7" s="76"/>
      <c r="G7" s="76"/>
      <c r="H7" s="76"/>
    </row>
    <row r="8" spans="1:8" x14ac:dyDescent="0.25">
      <c r="A8" s="76"/>
      <c r="B8" s="76"/>
      <c r="C8" s="76"/>
      <c r="D8" s="76"/>
      <c r="E8" s="76"/>
      <c r="F8" s="76"/>
      <c r="G8" s="76"/>
      <c r="H8" s="76"/>
    </row>
    <row r="9" spans="1:8" x14ac:dyDescent="0.25">
      <c r="A9" s="109" t="s">
        <v>102</v>
      </c>
      <c r="B9" s="111" t="s">
        <v>111</v>
      </c>
      <c r="C9" s="112"/>
      <c r="D9" s="112"/>
      <c r="E9" s="113"/>
      <c r="F9" s="114" t="s">
        <v>103</v>
      </c>
      <c r="G9" s="76"/>
      <c r="H9" s="76"/>
    </row>
    <row r="10" spans="1:8" x14ac:dyDescent="0.25">
      <c r="A10" s="110"/>
      <c r="B10" s="77" t="s">
        <v>104</v>
      </c>
      <c r="C10" s="77" t="s">
        <v>105</v>
      </c>
      <c r="D10" s="77" t="s">
        <v>106</v>
      </c>
      <c r="E10" s="77" t="s">
        <v>107</v>
      </c>
      <c r="F10" s="110"/>
      <c r="G10" s="76"/>
      <c r="H10" s="76"/>
    </row>
    <row r="11" spans="1:8" x14ac:dyDescent="0.25">
      <c r="A11" s="78" t="s">
        <v>108</v>
      </c>
      <c r="B11" s="78">
        <v>23</v>
      </c>
      <c r="C11" s="78">
        <v>54</v>
      </c>
      <c r="D11" s="78">
        <v>54</v>
      </c>
      <c r="E11" s="78">
        <v>23</v>
      </c>
      <c r="F11" s="78">
        <f>SUM(B11:E11)</f>
        <v>154</v>
      </c>
      <c r="G11" s="76"/>
      <c r="H11" s="76"/>
    </row>
    <row r="12" spans="1:8" x14ac:dyDescent="0.25">
      <c r="A12" s="76"/>
      <c r="B12" s="76"/>
      <c r="C12" s="76"/>
      <c r="D12" s="76"/>
      <c r="E12" s="76"/>
      <c r="F12" s="76"/>
      <c r="G12" s="76"/>
      <c r="H12" s="76"/>
    </row>
    <row r="13" spans="1:8" x14ac:dyDescent="0.25">
      <c r="A13" s="76"/>
      <c r="B13" s="76"/>
      <c r="C13" s="76"/>
      <c r="D13" s="76"/>
      <c r="E13" s="76"/>
      <c r="F13" s="76"/>
      <c r="G13" s="76"/>
      <c r="H13" s="76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2025-01-17T08:52:55Z</dcterms:modified>
</cp:coreProperties>
</file>