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2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29" r:id="rId4"/>
    <sheet name="Приложение №3" sheetId="30" r:id="rId5"/>
  </sheets>
  <definedNames>
    <definedName name="_xlnm._FilterDatabase" localSheetId="2" hidden="1">'Приложение №1'!$A$4:$J$35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9" l="1"/>
  <c r="H33" i="29"/>
  <c r="H32" i="29"/>
  <c r="H31" i="29"/>
  <c r="H30" i="29"/>
  <c r="H29" i="29"/>
  <c r="F29" i="29"/>
  <c r="H28" i="29"/>
  <c r="H27" i="29"/>
  <c r="H26" i="29"/>
  <c r="F26" i="29"/>
  <c r="H25" i="29"/>
  <c r="H24" i="29"/>
  <c r="F23" i="29"/>
  <c r="H22" i="29"/>
  <c r="H21" i="29"/>
  <c r="H20" i="29"/>
  <c r="H23" i="29" s="1"/>
  <c r="F19" i="29"/>
  <c r="H18" i="29"/>
  <c r="H17" i="29"/>
  <c r="H16" i="29"/>
  <c r="H19" i="29" s="1"/>
  <c r="F15" i="29"/>
  <c r="H14" i="29"/>
  <c r="H13" i="29"/>
  <c r="H12" i="29"/>
  <c r="H11" i="29"/>
  <c r="H10" i="29"/>
  <c r="H9" i="29"/>
  <c r="F8" i="29"/>
  <c r="H7" i="29"/>
  <c r="H6" i="29"/>
  <c r="H5" i="29"/>
  <c r="F34" i="19"/>
  <c r="H33" i="19"/>
  <c r="H32" i="19"/>
  <c r="H31" i="19"/>
  <c r="H30" i="19"/>
  <c r="F29" i="19"/>
  <c r="H28" i="19"/>
  <c r="H27" i="19"/>
  <c r="F26" i="19"/>
  <c r="H25" i="19"/>
  <c r="H24" i="19"/>
  <c r="F23" i="19"/>
  <c r="H22" i="19"/>
  <c r="H21" i="19"/>
  <c r="H20" i="19"/>
  <c r="F19" i="19"/>
  <c r="H18" i="19"/>
  <c r="H17" i="19"/>
  <c r="H16" i="19"/>
  <c r="F15" i="19"/>
  <c r="H14" i="19"/>
  <c r="H13" i="19"/>
  <c r="H12" i="19"/>
  <c r="H11" i="19"/>
  <c r="H10" i="19"/>
  <c r="H9" i="19"/>
  <c r="F8" i="19"/>
  <c r="H7" i="19"/>
  <c r="H6" i="19"/>
  <c r="H5" i="19"/>
  <c r="H8" i="19" l="1"/>
  <c r="H26" i="19"/>
  <c r="H34" i="19"/>
  <c r="H29" i="19"/>
  <c r="H15" i="19"/>
  <c r="F35" i="19"/>
  <c r="H19" i="19"/>
  <c r="H23" i="19"/>
  <c r="F35" i="29"/>
  <c r="H34" i="29"/>
  <c r="H8" i="29"/>
  <c r="H15" i="29"/>
  <c r="H35" i="19" l="1"/>
  <c r="I35" i="19" s="1"/>
  <c r="H35" i="29"/>
  <c r="F11" i="30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<sst xmlns="http://schemas.openxmlformats.org/spreadsheetml/2006/main" count="2162" uniqueCount="130">
  <si>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</si>
  <si>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</si>
  <si>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</si>
  <si>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</si>
  <si>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</si>
  <si>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</si>
  <si>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</si>
  <si>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</si>
  <si>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</si>
  <si>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</si>
  <si>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</si>
  <si>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</si>
  <si>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</si>
  <si>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</si>
  <si>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</si>
  <si>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</si>
  <si>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</si>
  <si>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</si>
  <si>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</si>
  <si>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</si>
  <si>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</si>
  <si>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</si>
  <si>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</si>
  <si>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</si>
  <si>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</si>
  <si>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</si>
  <si>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</si>
  <si>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</si>
  <si>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</si>
  <si>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</si>
  <si>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</si>
  <si>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</si>
  <si>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</si>
  <si>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</si>
  <si>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</si>
  <si>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</si>
  <si>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</si>
  <si>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</si>
  <si>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</si>
  <si>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</si>
  <si>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</si>
  <si>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</si>
  <si>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</si>
  <si>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</si>
  <si>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</si>
  <si>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</si>
  <si>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</si>
  <si>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</si>
  <si>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</si>
  <si>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</si>
  <si>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</si>
  <si>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</si>
  <si>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</si>
  <si>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</si>
  <si>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</si>
  <si>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</si>
  <si>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</si>
  <si>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</si>
  <si>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</si>
  <si>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</si>
  <si>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</si>
  <si>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</si>
  <si>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</si>
  <si>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</si>
  <si>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</si>
  <si>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</si>
  <si>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</si>
  <si>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</si>
  <si>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</si>
  <si>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</si>
  <si>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</si>
  <si>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</si>
  <si>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</si>
  <si>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</si>
  <si>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</si>
  <si>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</si>
  <si>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</si>
  <si>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</si>
  <si>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</si>
  <si>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</si>
  <si>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</si>
  <si>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</si>
  <si>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</si>
  <si>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</si>
  <si>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</si>
  <si>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</si>
  <si>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</si>
  <si>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</si>
  <si>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</si>
  <si>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</si>
  <si>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</si>
  <si>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</si>
  <si>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</si>
  <si>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</si>
  <si>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</si>
  <si>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</si>
  <si>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</si>
  <si>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</si>
  <si>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</si>
  <si>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</si>
  <si>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</si>
  <si>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</si>
  <si>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ТП ДГС Върбица</t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</si>
  <si>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</si>
  <si>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</si>
  <si>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</si>
  <si>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</si>
  <si>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</si>
  <si>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</si>
  <si>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</si>
  <si>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</si>
  <si>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</si>
  <si>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7-8-25</t>
  </si>
  <si>
    <t>9 "н"</t>
  </si>
  <si>
    <t>ОБЩО ЗА ПОДОТДЕЛ 9 "н"</t>
  </si>
  <si>
    <t>30 "ж"</t>
  </si>
  <si>
    <t>ОБЩО ЗА ПОДОТДЕЛ 30 "ж"</t>
  </si>
  <si>
    <t>52 "в"</t>
  </si>
  <si>
    <t>ОБЩО ЗА ПОДОТДЕЛ 52 "в"</t>
  </si>
  <si>
    <t>53 "в"</t>
  </si>
  <si>
    <t>ОБЩО ЗА ПОДОТДЕЛ 53 "в"</t>
  </si>
  <si>
    <t>62 "и"</t>
  </si>
  <si>
    <t>ОБЩО ЗА ПОДОТДЕЛ 62 "и"</t>
  </si>
  <si>
    <t>113 "г"</t>
  </si>
  <si>
    <t>ОБЩО ЗА ПОДОТДЕЛ 113 "г"</t>
  </si>
  <si>
    <t>158 "г"</t>
  </si>
  <si>
    <t>ОБЩО ЗА ПОДОТДЕЛ 158 "г"</t>
  </si>
  <si>
    <t>ОБЩО ЗА ОБЕКТ №7-8-25</t>
  </si>
  <si>
    <t>за обект №7-8-25, ТП "ДГС Върбица"</t>
  </si>
  <si>
    <r>
      <t>Достигната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</si>
</sst>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0" fontId="0" fillId="0" borderId="9" xfId="0" applyBorder="1"/>
    <xf numFmtId="2" fontId="3" fillId="4" borderId="3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/>
    <xf numFmtId="0" fontId="7" fillId="5" borderId="2" xfId="0" applyFont="1" applyFill="1" applyBorder="1"/>
    <xf numFmtId="2" fontId="7" fillId="5" borderId="2" xfId="0" applyNumberFormat="1" applyFont="1" applyFill="1" applyBorder="1"/>
    <xf numFmtId="0" fontId="4" fillId="0" borderId="0" xfId="1" applyFont="1" applyBorder="1" applyAlignment="1">
      <alignment horizontal="center" vertical="top" wrapText="1"/>
    </xf>
    <xf numFmtId="0" fontId="7" fillId="5" borderId="4" xfId="0" applyFont="1" applyFill="1" applyBorder="1" applyAlignment="1">
      <alignment vertical="center"/>
    </xf>
    <xf numFmtId="0" fontId="0" fillId="0" borderId="7" xfId="0" applyBorder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textRotation="90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89"/>
      <c r="B4" s="91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90"/>
      <c r="B5" s="91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90"/>
      <c r="B6" s="91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90"/>
      <c r="B7" s="91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90"/>
      <c r="B8" s="91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90"/>
      <c r="B9" s="91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90"/>
      <c r="B10" s="91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90"/>
      <c r="B11" s="91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90"/>
      <c r="B12" s="91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90"/>
      <c r="B13" s="91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90"/>
      <c r="B14" s="91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90"/>
      <c r="B15" s="91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90"/>
      <c r="B16" s="91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90"/>
      <c r="B17" s="91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90"/>
      <c r="B18" s="91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90"/>
      <c r="B19" s="91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90"/>
      <c r="B20" s="91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90"/>
      <c r="B21" s="91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90"/>
      <c r="B22" s="91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90"/>
      <c r="B23" s="91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90"/>
      <c r="B24" s="91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90"/>
      <c r="B25" s="91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90"/>
      <c r="B26" s="91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90"/>
      <c r="B27" s="91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90"/>
      <c r="B28" s="91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90"/>
      <c r="B29" s="85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90"/>
      <c r="B30" s="86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90"/>
      <c r="B31" s="86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90"/>
      <c r="B32" s="86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90"/>
      <c r="B33" s="86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90"/>
      <c r="B34" s="86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90"/>
      <c r="B35" s="86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90"/>
      <c r="B36" s="86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90"/>
      <c r="B37" s="86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90"/>
      <c r="B38" s="86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90"/>
      <c r="B39" s="86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90"/>
      <c r="B40" s="86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90"/>
      <c r="B41" s="86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90"/>
      <c r="B42" s="86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90"/>
      <c r="B43" s="86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90"/>
      <c r="B44" s="86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90"/>
      <c r="B45" s="86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90"/>
      <c r="B46" s="86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90"/>
      <c r="B47" s="86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90"/>
      <c r="B48" s="87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4"/>
      <c r="B49" s="85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4"/>
      <c r="B50" s="86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4"/>
      <c r="B51" s="86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4"/>
      <c r="B52" s="86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4"/>
      <c r="B53" s="86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4"/>
      <c r="B54" s="86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4"/>
      <c r="B55" s="86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4"/>
      <c r="B56" s="86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4"/>
      <c r="B57" s="86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4"/>
      <c r="B58" s="86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4"/>
      <c r="B59" s="86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4"/>
      <c r="B60" s="86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4"/>
      <c r="B61" s="86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4"/>
      <c r="B62" s="86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4"/>
      <c r="B63" s="86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4"/>
      <c r="B64" s="86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4"/>
      <c r="B65" s="87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4"/>
      <c r="B66" s="85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4"/>
      <c r="B67" s="86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4"/>
      <c r="B68" s="86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4"/>
      <c r="B69" s="86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4"/>
      <c r="B70" s="86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4"/>
      <c r="B71" s="86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4"/>
      <c r="B72" s="86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4"/>
      <c r="B73" s="86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4"/>
      <c r="B74" s="86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4"/>
      <c r="B75" s="86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4"/>
      <c r="B76" s="86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4"/>
      <c r="B77" s="86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4"/>
      <c r="B78" s="86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4"/>
      <c r="B79" s="86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4"/>
      <c r="B80" s="86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4"/>
      <c r="B81" s="86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4"/>
      <c r="B82" s="86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4"/>
      <c r="B83" s="86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4"/>
      <c r="B84" s="86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4"/>
      <c r="B85" s="86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4"/>
      <c r="B86" s="87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90"/>
      <c r="B87" s="91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90"/>
      <c r="B88" s="91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90"/>
      <c r="B89" s="91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90"/>
      <c r="B90" s="91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90"/>
      <c r="B91" s="91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90"/>
      <c r="B92" s="91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90"/>
      <c r="B93" s="91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90"/>
      <c r="B94" s="91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90"/>
      <c r="B95" s="91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90"/>
      <c r="B96" s="91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90"/>
      <c r="B97" s="85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90"/>
      <c r="B98" s="86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90"/>
      <c r="B99" s="86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90"/>
      <c r="B100" s="86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90"/>
      <c r="B101" s="86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90"/>
      <c r="B102" s="86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90"/>
      <c r="B103" s="86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90"/>
      <c r="B104" s="86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90"/>
      <c r="B105" s="86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90"/>
      <c r="B106" s="86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90"/>
      <c r="B107" s="87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4"/>
      <c r="B108" s="91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4"/>
      <c r="B109" s="91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4"/>
      <c r="B110" s="91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4"/>
      <c r="B111" s="91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4"/>
      <c r="B112" s="91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4"/>
      <c r="B113" s="91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4"/>
      <c r="B114" s="91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4"/>
      <c r="B115" s="91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4"/>
      <c r="B116" s="91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4"/>
      <c r="B117" s="91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4"/>
      <c r="B118" s="91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4"/>
      <c r="B119" s="91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4"/>
      <c r="B120" s="91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4"/>
      <c r="B121" s="91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4"/>
      <c r="B122" s="91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4"/>
      <c r="B123" s="91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4"/>
      <c r="B124" s="91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4"/>
      <c r="B125" s="91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4"/>
      <c r="B126" s="91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4"/>
      <c r="B127" s="91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4"/>
      <c r="B128" s="91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4"/>
      <c r="B129" s="91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4"/>
      <c r="B130" s="91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4"/>
      <c r="B131" s="91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4"/>
      <c r="B132" s="91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4"/>
      <c r="B133" s="91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4"/>
      <c r="B134" s="91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4"/>
      <c r="B135" s="91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4"/>
      <c r="B136" s="91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4"/>
      <c r="B137" s="91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4"/>
      <c r="B138" s="91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4"/>
      <c r="B139" s="91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4"/>
      <c r="B140" s="91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4"/>
      <c r="B141" s="91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4"/>
      <c r="B142" s="91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4"/>
      <c r="B143" s="91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4"/>
      <c r="B144" s="91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4"/>
      <c r="B145" s="91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4"/>
      <c r="B146" s="91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4"/>
      <c r="B147" s="91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4"/>
      <c r="B148" s="91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4"/>
      <c r="B149" s="91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4"/>
      <c r="B150" s="91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4"/>
      <c r="B151" s="91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4"/>
      <c r="B152" s="91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4"/>
      <c r="B153" s="91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4"/>
      <c r="B154" s="91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4"/>
      <c r="B155" s="91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4"/>
      <c r="B156" s="91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4"/>
      <c r="B157" s="91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4"/>
      <c r="B158" s="91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4"/>
      <c r="B159" s="91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4"/>
      <c r="B160" s="91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4"/>
      <c r="B161" s="91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4"/>
      <c r="B162" s="91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4"/>
      <c r="B163" s="91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4"/>
      <c r="B164" s="91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4"/>
      <c r="B165" s="91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4"/>
      <c r="B166" s="91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4"/>
      <c r="B167" s="91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4"/>
      <c r="B168" s="91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4"/>
      <c r="B169" s="91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4"/>
      <c r="B170" s="91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4"/>
      <c r="B171" s="91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4"/>
      <c r="B172" s="91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4"/>
      <c r="B173" s="91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4"/>
      <c r="B174" s="91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4"/>
      <c r="B175" s="91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4"/>
      <c r="B176" s="91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4"/>
      <c r="B177" s="91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4"/>
      <c r="B178" s="91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4"/>
      <c r="B179" s="91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4"/>
      <c r="B180" s="91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4"/>
      <c r="B181" s="91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4"/>
      <c r="B182" s="91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4"/>
      <c r="B183" s="91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4"/>
      <c r="B184" s="91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4"/>
      <c r="B185" s="91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4"/>
      <c r="B186" s="91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4"/>
      <c r="B187" s="91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4"/>
      <c r="B188" s="91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4"/>
      <c r="B189" s="91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4"/>
      <c r="B190" s="91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4"/>
      <c r="B191" s="91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4"/>
      <c r="B192" s="91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4"/>
      <c r="B193" s="91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4"/>
      <c r="B194" s="91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4"/>
      <c r="B195" s="91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4"/>
      <c r="B196" s="91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4"/>
      <c r="B197" s="91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4"/>
      <c r="B198" s="91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4"/>
      <c r="B199" s="91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4"/>
      <c r="B200" s="91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4"/>
      <c r="B201" s="91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4"/>
      <c r="B202" s="91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4"/>
      <c r="B203" s="91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4"/>
      <c r="B204" s="91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4"/>
      <c r="B205" s="91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4"/>
      <c r="B206" s="91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4"/>
      <c r="B207" s="91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4"/>
      <c r="B208" s="91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4"/>
      <c r="B209" s="91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4"/>
      <c r="B210" s="91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4"/>
      <c r="B211" s="91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4"/>
      <c r="B212" s="91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4"/>
      <c r="B213" s="91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4"/>
      <c r="B214" s="91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4"/>
      <c r="B215" s="91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4"/>
      <c r="B216" s="91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4"/>
      <c r="B217" s="91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4"/>
      <c r="B218" s="91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4"/>
      <c r="B219" s="91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4"/>
      <c r="B220" s="91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4"/>
      <c r="B221" s="91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4"/>
      <c r="B222" s="91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4"/>
      <c r="B223" s="91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4"/>
      <c r="B224" s="91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4"/>
      <c r="B225" s="91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4"/>
      <c r="B226" s="91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4"/>
      <c r="B227" s="91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4"/>
      <c r="B228" s="91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4"/>
      <c r="B229" s="91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4"/>
      <c r="B230" s="91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4"/>
      <c r="B231" s="91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4"/>
      <c r="B232" s="91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4"/>
      <c r="B233" s="91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4"/>
      <c r="B234" s="91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4"/>
      <c r="B235" s="91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4"/>
      <c r="B236" s="91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4"/>
      <c r="B237" s="91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4"/>
      <c r="B238" s="91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4"/>
      <c r="B239" s="91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4"/>
      <c r="B240" s="91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4"/>
      <c r="B241" s="91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4"/>
      <c r="B242" s="91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4"/>
      <c r="B243" s="91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4"/>
      <c r="B244" s="91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4"/>
      <c r="B245" s="91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4"/>
      <c r="B246" s="91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4"/>
      <c r="B247" s="91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4"/>
      <c r="B248" s="91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4"/>
      <c r="B249" s="91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4"/>
      <c r="B250" s="91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4"/>
      <c r="B251" s="91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4"/>
      <c r="B252" s="91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4"/>
      <c r="B253" s="91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4"/>
      <c r="B254" s="91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4"/>
      <c r="B255" s="91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4"/>
      <c r="B256" s="91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4"/>
      <c r="B257" s="91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4"/>
      <c r="B258" s="91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4"/>
      <c r="B259" s="91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4"/>
      <c r="B260" s="91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4"/>
      <c r="B261" s="91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4"/>
      <c r="B262" s="91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4"/>
      <c r="B263" s="91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4"/>
      <c r="B264" s="91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4"/>
      <c r="B265" s="91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4"/>
      <c r="B266" s="91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4"/>
      <c r="B267" s="91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4"/>
      <c r="B268" s="91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4"/>
      <c r="B269" s="91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4"/>
      <c r="B270" s="91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4"/>
      <c r="B271" s="91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4"/>
      <c r="B272" s="91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4"/>
      <c r="B273" s="91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4"/>
      <c r="B274" s="91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4"/>
      <c r="B275" s="91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4"/>
      <c r="B276" s="91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4"/>
      <c r="B277" s="91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4"/>
      <c r="B278" s="91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4"/>
      <c r="B279" s="91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4"/>
      <c r="B280" s="91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4"/>
      <c r="B281" s="91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4"/>
      <c r="B282" s="91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4"/>
      <c r="B283" s="91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4"/>
      <c r="B284" s="91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4"/>
      <c r="B285" s="91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4"/>
      <c r="B286" s="91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4"/>
      <c r="B287" s="91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4"/>
      <c r="B288" s="91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4"/>
      <c r="B289" s="91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4"/>
      <c r="B290" s="91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4"/>
      <c r="B291" s="91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4"/>
      <c r="B292" s="91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4"/>
      <c r="B293" s="91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4"/>
      <c r="B294" s="91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4"/>
      <c r="B295" s="91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4"/>
      <c r="B296" s="91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4"/>
      <c r="B297" s="91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4"/>
      <c r="B298" s="91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4"/>
      <c r="B299" s="91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4"/>
      <c r="B300" s="91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4"/>
      <c r="B301" s="91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4"/>
      <c r="B302" s="91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4"/>
      <c r="B303" s="91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4"/>
      <c r="B304" s="91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4"/>
      <c r="B305" s="91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4"/>
      <c r="B306" s="91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4"/>
      <c r="B307" s="91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4"/>
      <c r="B308" s="91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4"/>
      <c r="B309" s="91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4"/>
      <c r="B310" s="91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4"/>
      <c r="B311" s="91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4"/>
      <c r="B312" s="91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4"/>
      <c r="B313" s="91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4"/>
      <c r="B314" s="91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4"/>
      <c r="B315" s="91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4"/>
      <c r="B316" s="91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4"/>
      <c r="B317" s="91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4"/>
      <c r="B318" s="91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4"/>
      <c r="B319" s="91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4"/>
      <c r="B320" s="91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4"/>
      <c r="B321" s="91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4"/>
      <c r="B322" s="91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4"/>
      <c r="B323" s="91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4"/>
      <c r="B324" s="91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4"/>
      <c r="B325" s="91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4"/>
      <c r="B326" s="91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4"/>
      <c r="B327" s="91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4"/>
      <c r="B328" s="91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4"/>
      <c r="B329" s="91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4"/>
      <c r="B330" s="91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4"/>
      <c r="B331" s="91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4"/>
      <c r="B332" s="91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4"/>
      <c r="B333" s="91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4"/>
      <c r="B334" s="91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4"/>
      <c r="B335" s="91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4"/>
      <c r="B336" s="91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4"/>
      <c r="B337" s="91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4"/>
      <c r="B338" s="91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4"/>
      <c r="B339" s="91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4"/>
      <c r="B340" s="91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4"/>
      <c r="B341" s="91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4"/>
      <c r="B342" s="91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4"/>
      <c r="B343" s="91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4"/>
      <c r="B344" s="91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4"/>
      <c r="B345" s="91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4"/>
      <c r="B346" s="91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4"/>
      <c r="B347" s="91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4"/>
      <c r="B348" s="91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4"/>
      <c r="B349" s="91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4"/>
      <c r="B350" s="91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4"/>
      <c r="B351" s="91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4"/>
      <c r="B352" s="91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4"/>
      <c r="B353" s="91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4"/>
      <c r="B354" s="91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4"/>
      <c r="B355" s="91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4"/>
      <c r="B356" s="91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4"/>
      <c r="B357" s="91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4"/>
      <c r="B358" s="91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4"/>
      <c r="B359" s="91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4"/>
      <c r="B360" s="91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4"/>
      <c r="B361" s="91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4"/>
      <c r="B362" s="91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4"/>
      <c r="B363" s="91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4"/>
      <c r="B364" s="91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4"/>
      <c r="B365" s="91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4"/>
      <c r="B366" s="91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4"/>
      <c r="B367" s="91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4"/>
      <c r="B368" s="91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4"/>
      <c r="B369" s="91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4"/>
      <c r="B370" s="91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4"/>
      <c r="B371" s="91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4"/>
      <c r="B372" s="91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4"/>
      <c r="B373" s="91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4"/>
      <c r="B374" s="91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4"/>
      <c r="B375" s="91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4"/>
      <c r="B376" s="91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4"/>
      <c r="B377" s="91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4"/>
      <c r="B378" s="91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4"/>
      <c r="B379" s="91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4"/>
      <c r="B380" s="91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4"/>
      <c r="B381" s="91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4"/>
      <c r="B382" s="91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4"/>
      <c r="B383" s="91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4"/>
      <c r="B384" s="91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4"/>
      <c r="B385" s="91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351:A385"/>
    <mergeCell ref="B351:B385"/>
    <mergeCell ref="A225:A287"/>
    <mergeCell ref="B225:B249"/>
    <mergeCell ref="B250:B287"/>
    <mergeCell ref="A288:A350"/>
    <mergeCell ref="B288:B316"/>
    <mergeCell ref="B317:B350"/>
    <mergeCell ref="A163:A191"/>
    <mergeCell ref="B163:B177"/>
    <mergeCell ref="B178:B191"/>
    <mergeCell ref="A192:A224"/>
    <mergeCell ref="B192:B199"/>
    <mergeCell ref="B200:B224"/>
    <mergeCell ref="A87:A107"/>
    <mergeCell ref="B87:B96"/>
    <mergeCell ref="B97:B107"/>
    <mergeCell ref="A108:A162"/>
    <mergeCell ref="B108:B138"/>
    <mergeCell ref="B139:B162"/>
    <mergeCell ref="A49:A86"/>
    <mergeCell ref="B49:B65"/>
    <mergeCell ref="B66:B86"/>
    <mergeCell ref="A2:I2"/>
    <mergeCell ref="A4:A48"/>
    <mergeCell ref="B4:B13"/>
    <mergeCell ref="B14:B28"/>
    <mergeCell ref="B29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88" t="s">
        <v>0</v>
      </c>
      <c r="B2" s="88"/>
      <c r="C2" s="88"/>
      <c r="D2" s="88"/>
      <c r="E2" s="88"/>
      <c r="F2" s="88"/>
      <c r="G2" s="88"/>
      <c r="H2" s="88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89"/>
      <c r="B4" s="92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90"/>
      <c r="B5" s="92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90"/>
      <c r="B6" s="92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90"/>
      <c r="B7" s="92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90"/>
      <c r="B8" s="92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90"/>
      <c r="B9" s="92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90"/>
      <c r="B10" s="92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90"/>
      <c r="B11" s="92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90"/>
      <c r="B12" s="92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90"/>
      <c r="B13" s="92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90"/>
      <c r="B14" s="92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90"/>
      <c r="B15" s="92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90"/>
      <c r="B16" s="92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90"/>
      <c r="B17" s="92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90"/>
      <c r="B18" s="92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90"/>
      <c r="B19" s="92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90"/>
      <c r="B20" s="92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90"/>
      <c r="B21" s="91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90"/>
      <c r="B22" s="91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90"/>
      <c r="B23" s="91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90"/>
      <c r="B24" s="91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90"/>
      <c r="B25" s="91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90"/>
      <c r="B26" s="91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90"/>
      <c r="B27" s="91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90"/>
      <c r="B28" s="91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90"/>
      <c r="B29" s="91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90"/>
      <c r="B30" s="91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90"/>
      <c r="B31" s="91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90"/>
      <c r="B32" s="91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90"/>
      <c r="B33" s="85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90"/>
      <c r="B34" s="86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90"/>
      <c r="B35" s="86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90"/>
      <c r="B36" s="86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90"/>
      <c r="B37" s="86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90"/>
      <c r="B38" s="86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90"/>
      <c r="B39" s="86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90"/>
      <c r="B40" s="86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90"/>
      <c r="B41" s="86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90"/>
      <c r="B42" s="86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90"/>
      <c r="B43" s="86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90"/>
      <c r="B44" s="86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90"/>
      <c r="B45" s="86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90"/>
      <c r="B46" s="87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4"/>
      <c r="B47" s="85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4"/>
      <c r="B48" s="86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4"/>
      <c r="B49" s="86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4"/>
      <c r="B50" s="86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4"/>
      <c r="B51" s="86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4"/>
      <c r="B52" s="86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4"/>
      <c r="B53" s="86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4"/>
      <c r="B54" s="86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4"/>
      <c r="B55" s="86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4"/>
      <c r="B56" s="86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4"/>
      <c r="B57" s="86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4"/>
      <c r="B58" s="86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4"/>
      <c r="B59" s="86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4"/>
      <c r="B60" s="86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4"/>
      <c r="B61" s="86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4"/>
      <c r="B62" s="86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4"/>
      <c r="B63" s="86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4"/>
      <c r="B64" s="87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4"/>
      <c r="B65" s="85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4"/>
      <c r="B66" s="86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4"/>
      <c r="B67" s="86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4"/>
      <c r="B68" s="86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4"/>
      <c r="B69" s="86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4"/>
      <c r="B70" s="86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4"/>
      <c r="B71" s="86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4"/>
      <c r="B72" s="86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4"/>
      <c r="B73" s="86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4"/>
      <c r="B74" s="86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4"/>
      <c r="B75" s="86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4"/>
      <c r="B76" s="86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4"/>
      <c r="B77" s="86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4"/>
      <c r="B78" s="86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4"/>
      <c r="B79" s="86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4"/>
      <c r="B80" s="86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4"/>
      <c r="B81" s="86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4"/>
      <c r="B82" s="86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4"/>
      <c r="B83" s="86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4"/>
      <c r="B84" s="86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4"/>
      <c r="B85" s="86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4"/>
      <c r="B86" s="86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4"/>
      <c r="B87" s="86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4"/>
      <c r="B88" s="86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4"/>
      <c r="B89" s="86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4"/>
      <c r="B90" s="86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4"/>
      <c r="B91" s="86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4"/>
      <c r="B92" s="86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4"/>
      <c r="B93" s="86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4"/>
      <c r="B94" s="86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4"/>
      <c r="B95" s="86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4"/>
      <c r="B96" s="87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90"/>
      <c r="B97" s="91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90"/>
      <c r="B98" s="91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90"/>
      <c r="B99" s="91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90"/>
      <c r="B100" s="91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90"/>
      <c r="B101" s="91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90"/>
      <c r="B102" s="91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90"/>
      <c r="B103" s="91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90"/>
      <c r="B104" s="91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90"/>
      <c r="B105" s="91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90"/>
      <c r="B106" s="91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90"/>
      <c r="B107" s="91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90"/>
      <c r="B108" s="91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90"/>
      <c r="B109" s="91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90"/>
      <c r="B110" s="91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90"/>
      <c r="B111" s="91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90"/>
      <c r="B112" s="85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90"/>
      <c r="B113" s="86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90"/>
      <c r="B114" s="86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90"/>
      <c r="B115" s="86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90"/>
      <c r="B116" s="86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90"/>
      <c r="B117" s="86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90"/>
      <c r="B118" s="86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90"/>
      <c r="B119" s="86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90"/>
      <c r="B120" s="86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90"/>
      <c r="B121" s="86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90"/>
      <c r="B122" s="86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90"/>
      <c r="B123" s="86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90"/>
      <c r="B124" s="86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90"/>
      <c r="B125" s="86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90"/>
      <c r="B126" s="86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90"/>
      <c r="B127" s="86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90"/>
      <c r="B128" s="86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90"/>
      <c r="B129" s="86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90"/>
      <c r="B130" s="86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90"/>
      <c r="B131" s="87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89"/>
      <c r="B132" s="91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90"/>
      <c r="B133" s="91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90"/>
      <c r="B134" s="91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90"/>
      <c r="B135" s="91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90"/>
      <c r="B136" s="91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90"/>
      <c r="B137" s="91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90"/>
      <c r="B138" s="91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90"/>
      <c r="B139" s="91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90"/>
      <c r="B140" s="91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90"/>
      <c r="B141" s="91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90"/>
      <c r="B142" s="91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90"/>
      <c r="B143" s="91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90"/>
      <c r="B144" s="91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90"/>
      <c r="B145" s="91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90"/>
      <c r="B146" s="91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90"/>
      <c r="B147" s="91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90"/>
      <c r="B148" s="91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90"/>
      <c r="B149" s="91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90"/>
      <c r="B150" s="91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89"/>
      <c r="B151" s="91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90"/>
      <c r="B152" s="91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90"/>
      <c r="B153" s="91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90"/>
      <c r="B154" s="91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90"/>
      <c r="B155" s="91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89"/>
      <c r="B156" s="91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90"/>
      <c r="B157" s="91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90"/>
      <c r="B158" s="91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90"/>
      <c r="B159" s="91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90"/>
      <c r="B160" s="91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90"/>
      <c r="B161" s="91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90"/>
      <c r="B162" s="91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90"/>
      <c r="B163" s="91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90"/>
      <c r="B164" s="91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90"/>
      <c r="B165" s="91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90"/>
      <c r="B166" s="91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90"/>
      <c r="B167" s="91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90"/>
      <c r="B168" s="91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90"/>
      <c r="B169" s="91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90"/>
      <c r="B170" s="91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90"/>
      <c r="B171" s="91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89"/>
      <c r="B172" s="92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90"/>
      <c r="B173" s="92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90"/>
      <c r="B174" s="92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90"/>
      <c r="B175" s="92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90"/>
      <c r="B176" s="92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90"/>
      <c r="B177" s="92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90"/>
      <c r="B178" s="92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90"/>
      <c r="B179" s="92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90"/>
      <c r="B180" s="92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90"/>
      <c r="B181" s="92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90"/>
      <c r="B182" s="92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90"/>
      <c r="B183" s="92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90"/>
      <c r="B184" s="92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89"/>
      <c r="B185" s="91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90"/>
      <c r="B186" s="91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90"/>
      <c r="B187" s="91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90"/>
      <c r="B188" s="91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90"/>
      <c r="B189" s="91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90"/>
      <c r="B190" s="91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90"/>
      <c r="B191" s="91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90"/>
      <c r="B192" s="91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89"/>
      <c r="B193" s="85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90"/>
      <c r="B194" s="86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90"/>
      <c r="B195" s="86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90"/>
      <c r="B196" s="86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90"/>
      <c r="B197" s="86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90"/>
      <c r="B198" s="86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90"/>
      <c r="B199" s="86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90"/>
      <c r="B200" s="86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90"/>
      <c r="B201" s="86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90"/>
      <c r="B202" s="86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90"/>
      <c r="B203" s="86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3"/>
      <c r="B204" s="87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89"/>
      <c r="B205" s="94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90"/>
      <c r="B206" s="95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90"/>
      <c r="B207" s="95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90"/>
      <c r="B208" s="95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90"/>
      <c r="B209" s="95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90"/>
      <c r="B210" s="95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90"/>
      <c r="B211" s="95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90"/>
      <c r="B212" s="95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90"/>
      <c r="B213" s="95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90"/>
      <c r="B214" s="95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90"/>
      <c r="B215" s="95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90"/>
      <c r="B216" s="95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90"/>
      <c r="B217" s="95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90"/>
      <c r="B218" s="95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90"/>
      <c r="B219" s="95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90"/>
      <c r="B220" s="95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90"/>
      <c r="B221" s="95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90"/>
      <c r="B222" s="95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89"/>
      <c r="B223" s="85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90"/>
      <c r="B224" s="86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90"/>
      <c r="B225" s="86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90"/>
      <c r="B226" s="86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90"/>
      <c r="B227" s="86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90"/>
      <c r="B228" s="86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90"/>
      <c r="B229" s="86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90"/>
      <c r="B230" s="86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90"/>
      <c r="B231" s="86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90"/>
      <c r="B232" s="86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90"/>
      <c r="B233" s="86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90"/>
      <c r="B234" s="86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90"/>
      <c r="B235" s="86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90"/>
      <c r="B236" s="86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90"/>
      <c r="B237" s="85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90"/>
      <c r="B238" s="86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90"/>
      <c r="B239" s="86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90"/>
      <c r="B240" s="86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90"/>
      <c r="B241" s="86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90"/>
      <c r="B242" s="86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90"/>
      <c r="B243" s="86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90"/>
      <c r="B244" s="86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90"/>
      <c r="B245" s="86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90"/>
      <c r="B246" s="86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90"/>
      <c r="B247" s="86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90"/>
      <c r="B248" s="86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90"/>
      <c r="B249" s="86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90"/>
      <c r="B250" s="86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90"/>
      <c r="B251" s="86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90"/>
      <c r="B252" s="86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90"/>
      <c r="B253" s="86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90"/>
      <c r="B254" s="86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90"/>
      <c r="B255" s="86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90"/>
      <c r="B256" s="86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90"/>
      <c r="B257" s="86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90"/>
      <c r="B258" s="86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90"/>
      <c r="B259" s="86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90"/>
      <c r="B260" s="86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90"/>
      <c r="B261" s="86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90"/>
      <c r="B262" s="86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90"/>
      <c r="B263" s="86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90"/>
      <c r="B264" s="86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3"/>
      <c r="B265" s="87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89"/>
      <c r="B267" s="85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90"/>
      <c r="B268" s="86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90"/>
      <c r="B269" s="86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90"/>
      <c r="B270" s="86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90"/>
      <c r="B271" s="86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90"/>
      <c r="B272" s="86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90"/>
      <c r="B273" s="86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90"/>
      <c r="B274" s="86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90"/>
      <c r="B275" s="86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90"/>
      <c r="B276" s="86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90"/>
      <c r="B277" s="86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90"/>
      <c r="B278" s="86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90"/>
      <c r="B279" s="85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90"/>
      <c r="B280" s="86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90"/>
      <c r="B281" s="86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90"/>
      <c r="B282" s="86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90"/>
      <c r="B283" s="86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90"/>
      <c r="B284" s="86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90"/>
      <c r="B285" s="86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90"/>
      <c r="B286" s="86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90"/>
      <c r="B287" s="86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90"/>
      <c r="B288" s="86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90"/>
      <c r="B289" s="86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90"/>
      <c r="B290" s="86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90"/>
      <c r="B291" s="86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90"/>
      <c r="B292" s="86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90"/>
      <c r="B293" s="86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90"/>
      <c r="B294" s="86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90"/>
      <c r="B295" s="86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90"/>
      <c r="B296" s="86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90"/>
      <c r="B297" s="86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90"/>
      <c r="B298" s="86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89"/>
      <c r="B300" s="85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90"/>
      <c r="B301" s="86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90"/>
      <c r="B302" s="86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90"/>
      <c r="B303" s="86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90"/>
      <c r="B304" s="86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90"/>
      <c r="B305" s="86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90"/>
      <c r="B306" s="86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90"/>
      <c r="B307" s="86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90"/>
      <c r="B308" s="86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90"/>
      <c r="B309" s="86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90"/>
      <c r="B310" s="86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90"/>
      <c r="B311" s="86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90"/>
      <c r="B312" s="86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90"/>
      <c r="B313" s="86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90"/>
      <c r="B314" s="86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90"/>
      <c r="B315" s="86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90"/>
      <c r="B316" s="86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90"/>
      <c r="B317" s="86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90"/>
      <c r="B318" s="85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90"/>
      <c r="B319" s="86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90"/>
      <c r="B320" s="86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90"/>
      <c r="B321" s="86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90"/>
      <c r="B322" s="86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90"/>
      <c r="B323" s="86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90"/>
      <c r="B324" s="86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90"/>
      <c r="B325" s="86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90"/>
      <c r="B326" s="86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90"/>
      <c r="B327" s="86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90"/>
      <c r="B328" s="86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90"/>
      <c r="B329" s="86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90"/>
      <c r="B330" s="86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90"/>
      <c r="B331" s="86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90"/>
      <c r="B332" s="86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90"/>
      <c r="B333" s="86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90"/>
      <c r="B334" s="86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90"/>
      <c r="B336" s="85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90"/>
      <c r="B337" s="86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90"/>
      <c r="B338" s="86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90"/>
      <c r="B339" s="86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90"/>
      <c r="B340" s="86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90"/>
      <c r="B341" s="86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90"/>
      <c r="B342" s="86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90"/>
      <c r="B343" s="86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90"/>
      <c r="B344" s="86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90"/>
      <c r="B345" s="86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90"/>
      <c r="B346" s="86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90"/>
      <c r="B347" s="86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90"/>
      <c r="B348" s="86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90"/>
      <c r="B349" s="86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90"/>
      <c r="B350" s="86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90"/>
      <c r="B351" s="86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90"/>
      <c r="B352" s="86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90"/>
      <c r="B353" s="86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90"/>
      <c r="B354" s="86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89"/>
      <c r="B356" s="85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90"/>
      <c r="B357" s="86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90"/>
      <c r="B358" s="86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90"/>
      <c r="B359" s="86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90"/>
      <c r="B360" s="86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90"/>
      <c r="B361" s="86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90"/>
      <c r="B362" s="86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90"/>
      <c r="B363" s="86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90"/>
      <c r="B364" s="86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90"/>
      <c r="B365" s="85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90"/>
      <c r="B366" s="86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90"/>
      <c r="B367" s="86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90"/>
      <c r="B368" s="86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90"/>
      <c r="B369" s="86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90"/>
      <c r="B370" s="86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90"/>
      <c r="B371" s="86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90"/>
      <c r="B372" s="86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90"/>
      <c r="B373" s="86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90"/>
      <c r="B374" s="86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90"/>
      <c r="B375" s="86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90"/>
      <c r="B376" s="86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86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87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89"/>
      <c r="B380" s="94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90"/>
      <c r="B381" s="95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90"/>
      <c r="B382" s="95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90"/>
      <c r="B383" s="95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90"/>
      <c r="B384" s="95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90"/>
      <c r="B385" s="95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90"/>
      <c r="B386" s="95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90"/>
      <c r="B387" s="95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90"/>
      <c r="B388" s="95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90"/>
      <c r="B389" s="95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90"/>
      <c r="B390" s="85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90"/>
      <c r="B391" s="86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90"/>
      <c r="B392" s="86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90"/>
      <c r="B393" s="86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90"/>
      <c r="B394" s="86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90"/>
      <c r="B395" s="86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90"/>
      <c r="B396" s="86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4"/>
      <c r="B398" s="96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4"/>
      <c r="B399" s="97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4"/>
      <c r="B400" s="97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4"/>
      <c r="B401" s="97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4"/>
      <c r="B402" s="97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4"/>
      <c r="B403" s="97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4"/>
      <c r="B404" s="97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4"/>
      <c r="B405" s="97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4"/>
      <c r="B406" s="97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4"/>
      <c r="B407" s="97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4"/>
      <c r="B408" s="85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4"/>
      <c r="B409" s="86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4"/>
      <c r="B410" s="86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4"/>
      <c r="B411" s="86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4"/>
      <c r="B412" s="86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4"/>
      <c r="B413" s="86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4"/>
      <c r="B414" s="86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4"/>
      <c r="B415" s="86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4"/>
      <c r="B416" s="86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4"/>
      <c r="B417" s="87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4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  <mergeCell ref="A267:A298"/>
    <mergeCell ref="B267:B278"/>
    <mergeCell ref="B279:B298"/>
    <mergeCell ref="A300:A334"/>
    <mergeCell ref="B300:B317"/>
    <mergeCell ref="B318:B334"/>
    <mergeCell ref="A193:A204"/>
    <mergeCell ref="B193:B204"/>
    <mergeCell ref="A205:A222"/>
    <mergeCell ref="B205:B222"/>
    <mergeCell ref="A223:A265"/>
    <mergeCell ref="B223:B236"/>
    <mergeCell ref="B237:B265"/>
    <mergeCell ref="A156:A171"/>
    <mergeCell ref="B156:B171"/>
    <mergeCell ref="A172:A184"/>
    <mergeCell ref="B172:B184"/>
    <mergeCell ref="A185:A192"/>
    <mergeCell ref="B185:B192"/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tabSelected="1" topLeftCell="A10" workbookViewId="0">
      <selection activeCell="J35" sqref="J35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99" t="s">
        <v>96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90" customHeight="1" x14ac:dyDescent="0.25">
      <c r="A4" s="65" t="s">
        <v>1</v>
      </c>
      <c r="B4" s="82" t="s">
        <v>2</v>
      </c>
      <c r="C4" s="82" t="s">
        <v>3</v>
      </c>
      <c r="D4" s="2" t="s">
        <v>4</v>
      </c>
      <c r="E4" s="82" t="s">
        <v>5</v>
      </c>
      <c r="F4" s="82" t="s">
        <v>97</v>
      </c>
      <c r="G4" s="82" t="s">
        <v>99</v>
      </c>
      <c r="H4" s="82" t="s">
        <v>9</v>
      </c>
      <c r="I4" s="62" t="s">
        <v>94</v>
      </c>
      <c r="J4" s="62" t="s">
        <v>98</v>
      </c>
    </row>
    <row r="5" spans="1:10" ht="18" customHeight="1" x14ac:dyDescent="0.25">
      <c r="A5" s="100" t="s">
        <v>112</v>
      </c>
      <c r="B5" s="66" t="s">
        <v>113</v>
      </c>
      <c r="C5" s="59" t="s">
        <v>26</v>
      </c>
      <c r="D5" s="4" t="s">
        <v>27</v>
      </c>
      <c r="E5" s="60" t="s">
        <v>95</v>
      </c>
      <c r="F5" s="71">
        <v>1</v>
      </c>
      <c r="G5" s="61">
        <v>130</v>
      </c>
      <c r="H5" s="63">
        <f>F5*G5</f>
        <v>130</v>
      </c>
      <c r="I5" s="69"/>
      <c r="J5" s="69"/>
    </row>
    <row r="6" spans="1:10" ht="18" customHeight="1" x14ac:dyDescent="0.25">
      <c r="A6" s="100"/>
      <c r="B6" s="74"/>
      <c r="C6" s="81" t="s">
        <v>26</v>
      </c>
      <c r="D6" s="4" t="s">
        <v>29</v>
      </c>
      <c r="E6" s="60" t="s">
        <v>95</v>
      </c>
      <c r="F6" s="71">
        <v>1</v>
      </c>
      <c r="G6" s="61">
        <v>120</v>
      </c>
      <c r="H6" s="63">
        <f>F6*G6</f>
        <v>120</v>
      </c>
      <c r="I6" s="69"/>
      <c r="J6" s="69"/>
    </row>
    <row r="7" spans="1:10" ht="18" customHeight="1" x14ac:dyDescent="0.25">
      <c r="A7" s="100"/>
      <c r="B7" s="58"/>
      <c r="C7" s="59" t="s">
        <v>38</v>
      </c>
      <c r="D7" s="4" t="s">
        <v>29</v>
      </c>
      <c r="E7" s="60" t="s">
        <v>95</v>
      </c>
      <c r="F7" s="71">
        <v>1</v>
      </c>
      <c r="G7" s="61">
        <v>115</v>
      </c>
      <c r="H7" s="63">
        <f>F7*G7</f>
        <v>115</v>
      </c>
      <c r="I7" s="69"/>
      <c r="J7" s="69"/>
    </row>
    <row r="8" spans="1:10" ht="18" customHeight="1" x14ac:dyDescent="0.25">
      <c r="A8" s="100"/>
      <c r="B8" s="58"/>
      <c r="C8" s="101" t="s">
        <v>114</v>
      </c>
      <c r="D8" s="102"/>
      <c r="E8" s="67"/>
      <c r="F8" s="68">
        <f>SUM(F5:F7)</f>
        <v>3</v>
      </c>
      <c r="G8" s="68"/>
      <c r="H8" s="70">
        <f>SUM(H5:H7)</f>
        <v>365</v>
      </c>
      <c r="I8" s="69"/>
      <c r="J8" s="69"/>
    </row>
    <row r="9" spans="1:10" ht="18" customHeight="1" x14ac:dyDescent="0.25">
      <c r="A9" s="100"/>
      <c r="B9" s="66" t="s">
        <v>115</v>
      </c>
      <c r="C9" s="59" t="s">
        <v>26</v>
      </c>
      <c r="D9" s="4" t="s">
        <v>27</v>
      </c>
      <c r="E9" s="60" t="s">
        <v>95</v>
      </c>
      <c r="F9" s="71">
        <v>2</v>
      </c>
      <c r="G9" s="61">
        <v>130</v>
      </c>
      <c r="H9" s="63">
        <f t="shared" ref="H9:H14" si="0">F9*G9</f>
        <v>260</v>
      </c>
      <c r="I9" s="69"/>
      <c r="J9" s="69"/>
    </row>
    <row r="10" spans="1:10" ht="18" customHeight="1" x14ac:dyDescent="0.25">
      <c r="A10" s="100"/>
      <c r="B10" s="58"/>
      <c r="C10" s="59" t="s">
        <v>26</v>
      </c>
      <c r="D10" s="4" t="s">
        <v>29</v>
      </c>
      <c r="E10" s="60" t="s">
        <v>95</v>
      </c>
      <c r="F10" s="71">
        <v>12</v>
      </c>
      <c r="G10" s="61">
        <v>120</v>
      </c>
      <c r="H10" s="63">
        <f t="shared" si="0"/>
        <v>1440</v>
      </c>
      <c r="I10" s="69"/>
      <c r="J10" s="69"/>
    </row>
    <row r="11" spans="1:10" ht="18" customHeight="1" x14ac:dyDescent="0.25">
      <c r="A11" s="100"/>
      <c r="B11" s="58"/>
      <c r="C11" s="59" t="s">
        <v>26</v>
      </c>
      <c r="D11" s="4" t="s">
        <v>37</v>
      </c>
      <c r="E11" s="60" t="s">
        <v>95</v>
      </c>
      <c r="F11" s="71">
        <v>4</v>
      </c>
      <c r="G11" s="61">
        <v>100</v>
      </c>
      <c r="H11" s="63">
        <f t="shared" si="0"/>
        <v>400</v>
      </c>
      <c r="I11" s="69"/>
      <c r="J11" s="69"/>
    </row>
    <row r="12" spans="1:10" ht="18" customHeight="1" x14ac:dyDescent="0.25">
      <c r="A12" s="100"/>
      <c r="B12" s="58"/>
      <c r="C12" s="59" t="s">
        <v>38</v>
      </c>
      <c r="D12" s="4" t="s">
        <v>27</v>
      </c>
      <c r="E12" s="60" t="s">
        <v>95</v>
      </c>
      <c r="F12" s="71">
        <v>6</v>
      </c>
      <c r="G12" s="61">
        <v>120</v>
      </c>
      <c r="H12" s="63">
        <f t="shared" si="0"/>
        <v>720</v>
      </c>
      <c r="I12" s="69"/>
      <c r="J12" s="69"/>
    </row>
    <row r="13" spans="1:10" ht="18" customHeight="1" x14ac:dyDescent="0.25">
      <c r="A13" s="100"/>
      <c r="B13" s="58"/>
      <c r="C13" s="59" t="s">
        <v>38</v>
      </c>
      <c r="D13" s="4" t="s">
        <v>29</v>
      </c>
      <c r="E13" s="60" t="s">
        <v>95</v>
      </c>
      <c r="F13" s="71">
        <v>7</v>
      </c>
      <c r="G13" s="61">
        <v>115</v>
      </c>
      <c r="H13" s="63">
        <f t="shared" si="0"/>
        <v>805</v>
      </c>
      <c r="I13" s="69"/>
      <c r="J13" s="69"/>
    </row>
    <row r="14" spans="1:10" ht="18" customHeight="1" x14ac:dyDescent="0.25">
      <c r="A14" s="100"/>
      <c r="B14" s="58"/>
      <c r="C14" s="59" t="s">
        <v>38</v>
      </c>
      <c r="D14" s="4" t="s">
        <v>37</v>
      </c>
      <c r="E14" s="60" t="s">
        <v>95</v>
      </c>
      <c r="F14" s="71">
        <v>1</v>
      </c>
      <c r="G14" s="61">
        <v>100</v>
      </c>
      <c r="H14" s="63">
        <f t="shared" si="0"/>
        <v>100</v>
      </c>
      <c r="I14" s="69"/>
      <c r="J14" s="69"/>
    </row>
    <row r="15" spans="1:10" ht="18" customHeight="1" x14ac:dyDescent="0.25">
      <c r="A15" s="100"/>
      <c r="B15" s="58"/>
      <c r="C15" s="101" t="s">
        <v>116</v>
      </c>
      <c r="D15" s="102"/>
      <c r="E15" s="67"/>
      <c r="F15" s="68">
        <f>SUM(F9:F14)</f>
        <v>32</v>
      </c>
      <c r="G15" s="68"/>
      <c r="H15" s="70">
        <f>SUM(H9:H14)</f>
        <v>3725</v>
      </c>
      <c r="I15" s="69"/>
      <c r="J15" s="69"/>
    </row>
    <row r="16" spans="1:10" ht="18" customHeight="1" x14ac:dyDescent="0.25">
      <c r="A16" s="100"/>
      <c r="B16" s="66" t="s">
        <v>117</v>
      </c>
      <c r="C16" s="59" t="s">
        <v>26</v>
      </c>
      <c r="D16" s="4" t="s">
        <v>27</v>
      </c>
      <c r="E16" s="60" t="s">
        <v>95</v>
      </c>
      <c r="F16" s="71">
        <v>2</v>
      </c>
      <c r="G16" s="61">
        <v>130</v>
      </c>
      <c r="H16" s="63">
        <f>F16*G16</f>
        <v>260</v>
      </c>
      <c r="I16" s="69"/>
      <c r="J16" s="69"/>
    </row>
    <row r="17" spans="1:10" ht="18" customHeight="1" x14ac:dyDescent="0.25">
      <c r="A17" s="100"/>
      <c r="B17" s="58"/>
      <c r="C17" s="59" t="s">
        <v>26</v>
      </c>
      <c r="D17" s="4" t="s">
        <v>29</v>
      </c>
      <c r="E17" s="60" t="s">
        <v>95</v>
      </c>
      <c r="F17" s="71">
        <v>7</v>
      </c>
      <c r="G17" s="61">
        <v>120</v>
      </c>
      <c r="H17" s="63">
        <f>F17*G17</f>
        <v>840</v>
      </c>
      <c r="I17" s="69"/>
      <c r="J17" s="69"/>
    </row>
    <row r="18" spans="1:10" ht="18" customHeight="1" x14ac:dyDescent="0.25">
      <c r="A18" s="100"/>
      <c r="B18" s="58"/>
      <c r="C18" s="59" t="s">
        <v>26</v>
      </c>
      <c r="D18" s="4" t="s">
        <v>37</v>
      </c>
      <c r="E18" s="60" t="s">
        <v>95</v>
      </c>
      <c r="F18" s="71">
        <v>2</v>
      </c>
      <c r="G18" s="61">
        <v>100</v>
      </c>
      <c r="H18" s="63">
        <f>F18*G18</f>
        <v>200</v>
      </c>
      <c r="I18" s="69"/>
      <c r="J18" s="69"/>
    </row>
    <row r="19" spans="1:10" ht="18" customHeight="1" x14ac:dyDescent="0.25">
      <c r="A19" s="100"/>
      <c r="B19" s="58"/>
      <c r="C19" s="101" t="s">
        <v>118</v>
      </c>
      <c r="D19" s="102"/>
      <c r="E19" s="67"/>
      <c r="F19" s="68">
        <f>SUM(F16:F18)</f>
        <v>11</v>
      </c>
      <c r="G19" s="68"/>
      <c r="H19" s="70">
        <f>SUM(H16:H18)</f>
        <v>1300</v>
      </c>
      <c r="I19" s="69"/>
      <c r="J19" s="69"/>
    </row>
    <row r="20" spans="1:10" ht="18" customHeight="1" x14ac:dyDescent="0.25">
      <c r="A20" s="100"/>
      <c r="B20" s="66" t="s">
        <v>119</v>
      </c>
      <c r="C20" s="59" t="s">
        <v>26</v>
      </c>
      <c r="D20" s="4" t="s">
        <v>27</v>
      </c>
      <c r="E20" s="60" t="s">
        <v>95</v>
      </c>
      <c r="F20" s="71">
        <v>4</v>
      </c>
      <c r="G20" s="61">
        <v>130</v>
      </c>
      <c r="H20" s="63">
        <f>F20*G20</f>
        <v>520</v>
      </c>
      <c r="I20" s="69"/>
      <c r="J20" s="69"/>
    </row>
    <row r="21" spans="1:10" ht="18" customHeight="1" x14ac:dyDescent="0.25">
      <c r="A21" s="100"/>
      <c r="B21" s="58"/>
      <c r="C21" s="59" t="s">
        <v>26</v>
      </c>
      <c r="D21" s="4" t="s">
        <v>29</v>
      </c>
      <c r="E21" s="60" t="s">
        <v>95</v>
      </c>
      <c r="F21" s="71">
        <v>53</v>
      </c>
      <c r="G21" s="61">
        <v>120</v>
      </c>
      <c r="H21" s="63">
        <f>F21*G21</f>
        <v>6360</v>
      </c>
      <c r="I21" s="69"/>
      <c r="J21" s="69"/>
    </row>
    <row r="22" spans="1:10" ht="18" customHeight="1" x14ac:dyDescent="0.25">
      <c r="A22" s="100"/>
      <c r="B22" s="58"/>
      <c r="C22" s="59" t="s">
        <v>26</v>
      </c>
      <c r="D22" s="4" t="s">
        <v>37</v>
      </c>
      <c r="E22" s="60" t="s">
        <v>95</v>
      </c>
      <c r="F22" s="71">
        <v>19</v>
      </c>
      <c r="G22" s="61">
        <v>100</v>
      </c>
      <c r="H22" s="63">
        <f>F22*G22</f>
        <v>1900</v>
      </c>
      <c r="I22" s="69"/>
      <c r="J22" s="69"/>
    </row>
    <row r="23" spans="1:10" ht="18" customHeight="1" x14ac:dyDescent="0.25">
      <c r="A23" s="100"/>
      <c r="B23" s="58"/>
      <c r="C23" s="101" t="s">
        <v>120</v>
      </c>
      <c r="D23" s="102"/>
      <c r="E23" s="67"/>
      <c r="F23" s="68">
        <f>SUM(F20:F22)</f>
        <v>76</v>
      </c>
      <c r="G23" s="68"/>
      <c r="H23" s="70">
        <f>SUM(H20:H22)</f>
        <v>8780</v>
      </c>
      <c r="I23" s="69"/>
      <c r="J23" s="69"/>
    </row>
    <row r="24" spans="1:10" ht="18" customHeight="1" x14ac:dyDescent="0.25">
      <c r="A24" s="100"/>
      <c r="B24" s="66" t="s">
        <v>121</v>
      </c>
      <c r="C24" s="59" t="s">
        <v>26</v>
      </c>
      <c r="D24" s="4" t="s">
        <v>27</v>
      </c>
      <c r="E24" s="60" t="s">
        <v>95</v>
      </c>
      <c r="F24" s="64">
        <v>1</v>
      </c>
      <c r="G24" s="61">
        <v>130</v>
      </c>
      <c r="H24" s="63">
        <f>F24*G24</f>
        <v>130</v>
      </c>
      <c r="I24" s="69"/>
      <c r="J24" s="69"/>
    </row>
    <row r="25" spans="1:10" ht="18" customHeight="1" x14ac:dyDescent="0.25">
      <c r="A25" s="100"/>
      <c r="B25" s="74"/>
      <c r="C25" s="81" t="s">
        <v>26</v>
      </c>
      <c r="D25" s="4" t="s">
        <v>29</v>
      </c>
      <c r="E25" s="60" t="s">
        <v>95</v>
      </c>
      <c r="F25" s="64">
        <v>1</v>
      </c>
      <c r="G25" s="61">
        <v>120</v>
      </c>
      <c r="H25" s="63">
        <f>F25*G25</f>
        <v>120</v>
      </c>
      <c r="I25" s="69"/>
      <c r="J25" s="69"/>
    </row>
    <row r="26" spans="1:10" ht="18" customHeight="1" x14ac:dyDescent="0.25">
      <c r="A26" s="100"/>
      <c r="B26" s="58"/>
      <c r="C26" s="101" t="s">
        <v>122</v>
      </c>
      <c r="D26" s="102"/>
      <c r="E26" s="67"/>
      <c r="F26" s="68">
        <f>SUM(F24:F25)</f>
        <v>2</v>
      </c>
      <c r="G26" s="68"/>
      <c r="H26" s="70">
        <f>SUM(H24:H25)</f>
        <v>250</v>
      </c>
      <c r="I26" s="69"/>
      <c r="J26" s="69"/>
    </row>
    <row r="27" spans="1:10" ht="18" customHeight="1" x14ac:dyDescent="0.25">
      <c r="A27" s="100"/>
      <c r="B27" s="66" t="s">
        <v>123</v>
      </c>
      <c r="C27" s="59" t="s">
        <v>38</v>
      </c>
      <c r="D27" s="4" t="s">
        <v>29</v>
      </c>
      <c r="E27" s="60" t="s">
        <v>95</v>
      </c>
      <c r="F27" s="64">
        <v>14</v>
      </c>
      <c r="G27" s="61">
        <v>115</v>
      </c>
      <c r="H27" s="63">
        <f>F27*G27</f>
        <v>1610</v>
      </c>
      <c r="I27" s="69"/>
      <c r="J27" s="69"/>
    </row>
    <row r="28" spans="1:10" ht="18" customHeight="1" x14ac:dyDescent="0.25">
      <c r="A28" s="100"/>
      <c r="B28" s="58"/>
      <c r="C28" s="59" t="s">
        <v>38</v>
      </c>
      <c r="D28" s="4" t="s">
        <v>37</v>
      </c>
      <c r="E28" s="60" t="s">
        <v>95</v>
      </c>
      <c r="F28" s="64">
        <v>16</v>
      </c>
      <c r="G28" s="61">
        <v>100</v>
      </c>
      <c r="H28" s="63">
        <f>F28*G28</f>
        <v>1600</v>
      </c>
      <c r="I28" s="69"/>
      <c r="J28" s="69"/>
    </row>
    <row r="29" spans="1:10" ht="18" customHeight="1" x14ac:dyDescent="0.25">
      <c r="A29" s="100"/>
      <c r="B29" s="58"/>
      <c r="C29" s="101" t="s">
        <v>124</v>
      </c>
      <c r="D29" s="102"/>
      <c r="E29" s="67"/>
      <c r="F29" s="68">
        <f>SUM(F27:F28)</f>
        <v>30</v>
      </c>
      <c r="G29" s="68"/>
      <c r="H29" s="70">
        <f>SUM(H27:H28)</f>
        <v>3210</v>
      </c>
      <c r="I29" s="69"/>
      <c r="J29" s="69"/>
    </row>
    <row r="30" spans="1:10" ht="18" customHeight="1" x14ac:dyDescent="0.25">
      <c r="A30" s="100"/>
      <c r="B30" s="83" t="s">
        <v>125</v>
      </c>
      <c r="C30" s="59" t="s">
        <v>21</v>
      </c>
      <c r="D30" s="4" t="s">
        <v>44</v>
      </c>
      <c r="E30" s="60" t="s">
        <v>95</v>
      </c>
      <c r="F30" s="64">
        <v>5</v>
      </c>
      <c r="G30" s="61">
        <v>160</v>
      </c>
      <c r="H30" s="63">
        <f>F30*G30</f>
        <v>800</v>
      </c>
      <c r="I30" s="69"/>
      <c r="J30" s="69"/>
    </row>
    <row r="31" spans="1:10" ht="18" customHeight="1" x14ac:dyDescent="0.25">
      <c r="A31" s="100"/>
      <c r="B31" s="58"/>
      <c r="C31" s="59" t="s">
        <v>21</v>
      </c>
      <c r="D31" s="4" t="s">
        <v>43</v>
      </c>
      <c r="E31" s="60" t="s">
        <v>95</v>
      </c>
      <c r="F31" s="64">
        <v>1</v>
      </c>
      <c r="G31" s="61">
        <v>170</v>
      </c>
      <c r="H31" s="63">
        <f>F31*G31</f>
        <v>170</v>
      </c>
      <c r="I31" s="69"/>
      <c r="J31" s="69"/>
    </row>
    <row r="32" spans="1:10" ht="18" customHeight="1" x14ac:dyDescent="0.25">
      <c r="A32" s="100"/>
      <c r="B32" s="58"/>
      <c r="C32" s="59" t="s">
        <v>21</v>
      </c>
      <c r="D32" s="4" t="s">
        <v>27</v>
      </c>
      <c r="E32" s="60" t="s">
        <v>95</v>
      </c>
      <c r="F32" s="64">
        <v>34</v>
      </c>
      <c r="G32" s="61">
        <v>155</v>
      </c>
      <c r="H32" s="63">
        <f>F32*G32</f>
        <v>5270</v>
      </c>
      <c r="I32" s="69"/>
      <c r="J32" s="69"/>
    </row>
    <row r="33" spans="1:10" ht="18" customHeight="1" x14ac:dyDescent="0.25">
      <c r="A33" s="100"/>
      <c r="B33" s="58"/>
      <c r="C33" s="59" t="s">
        <v>21</v>
      </c>
      <c r="D33" s="4" t="s">
        <v>29</v>
      </c>
      <c r="E33" s="60" t="s">
        <v>95</v>
      </c>
      <c r="F33" s="64">
        <v>9</v>
      </c>
      <c r="G33" s="61">
        <v>120</v>
      </c>
      <c r="H33" s="63">
        <f>F33*G33</f>
        <v>1080</v>
      </c>
      <c r="I33" s="69"/>
      <c r="J33" s="69"/>
    </row>
    <row r="34" spans="1:10" ht="18" customHeight="1" x14ac:dyDescent="0.25">
      <c r="A34" s="100"/>
      <c r="B34" s="58"/>
      <c r="C34" s="101" t="s">
        <v>126</v>
      </c>
      <c r="D34" s="102"/>
      <c r="E34" s="67"/>
      <c r="F34" s="68">
        <f>SUM(F30:F33)</f>
        <v>49</v>
      </c>
      <c r="G34" s="68"/>
      <c r="H34" s="70">
        <f>SUM(H30:H33)</f>
        <v>7320</v>
      </c>
      <c r="I34" s="69"/>
      <c r="J34" s="69"/>
    </row>
    <row r="35" spans="1:10" ht="18" customHeight="1" x14ac:dyDescent="0.25">
      <c r="A35" s="100"/>
      <c r="B35" s="76"/>
      <c r="C35" s="98" t="s">
        <v>127</v>
      </c>
      <c r="D35" s="98"/>
      <c r="E35" s="75"/>
      <c r="F35" s="72">
        <f>F8+F15+F19+F23+F26+F29+F34</f>
        <v>203</v>
      </c>
      <c r="G35" s="72"/>
      <c r="H35" s="73">
        <f t="shared" ref="H35" si="1">H8+H15+H19+H23+H26+H29+H34</f>
        <v>24950</v>
      </c>
      <c r="I35" s="73">
        <f>H35*0.05</f>
        <v>1247.5</v>
      </c>
      <c r="J35" s="73">
        <v>249</v>
      </c>
    </row>
  </sheetData>
  <autoFilter ref="A4:J35"/>
  <mergeCells count="10">
    <mergeCell ref="C35:D35"/>
    <mergeCell ref="A3:J3"/>
    <mergeCell ref="A5:A35"/>
    <mergeCell ref="C8:D8"/>
    <mergeCell ref="C15:D15"/>
    <mergeCell ref="C19:D19"/>
    <mergeCell ref="C23:D23"/>
    <mergeCell ref="C26:D26"/>
    <mergeCell ref="C29:D29"/>
    <mergeCell ref="C34:D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13" workbookViewId="0">
      <selection activeCell="P13" sqref="P13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99" t="s">
        <v>100</v>
      </c>
      <c r="B3" s="99"/>
      <c r="C3" s="99"/>
      <c r="D3" s="99"/>
      <c r="E3" s="99"/>
      <c r="F3" s="99"/>
      <c r="G3" s="99"/>
      <c r="H3" s="99"/>
    </row>
    <row r="4" spans="1:8" ht="90" customHeight="1" x14ac:dyDescent="0.25">
      <c r="A4" s="65" t="s">
        <v>1</v>
      </c>
      <c r="B4" s="82" t="s">
        <v>2</v>
      </c>
      <c r="C4" s="82" t="s">
        <v>3</v>
      </c>
      <c r="D4" s="2" t="s">
        <v>4</v>
      </c>
      <c r="E4" s="82" t="s">
        <v>5</v>
      </c>
      <c r="F4" s="82" t="s">
        <v>97</v>
      </c>
      <c r="G4" s="82" t="s">
        <v>129</v>
      </c>
      <c r="H4" s="82" t="s">
        <v>9</v>
      </c>
    </row>
    <row r="5" spans="1:8" ht="18" customHeight="1" x14ac:dyDescent="0.25">
      <c r="A5" s="100" t="s">
        <v>112</v>
      </c>
      <c r="B5" s="66" t="s">
        <v>113</v>
      </c>
      <c r="C5" s="59" t="s">
        <v>26</v>
      </c>
      <c r="D5" s="4" t="s">
        <v>27</v>
      </c>
      <c r="E5" s="60" t="s">
        <v>95</v>
      </c>
      <c r="F5" s="71">
        <v>1</v>
      </c>
      <c r="G5" s="61"/>
      <c r="H5" s="63">
        <f>F5*G5</f>
        <v>0</v>
      </c>
    </row>
    <row r="6" spans="1:8" ht="18" customHeight="1" x14ac:dyDescent="0.25">
      <c r="A6" s="100"/>
      <c r="B6" s="74"/>
      <c r="C6" s="81" t="s">
        <v>26</v>
      </c>
      <c r="D6" s="4" t="s">
        <v>29</v>
      </c>
      <c r="E6" s="60" t="s">
        <v>95</v>
      </c>
      <c r="F6" s="71">
        <v>1</v>
      </c>
      <c r="G6" s="61"/>
      <c r="H6" s="63">
        <f>F6*G6</f>
        <v>0</v>
      </c>
    </row>
    <row r="7" spans="1:8" ht="18" customHeight="1" x14ac:dyDescent="0.25">
      <c r="A7" s="100"/>
      <c r="B7" s="58"/>
      <c r="C7" s="59" t="s">
        <v>38</v>
      </c>
      <c r="D7" s="4" t="s">
        <v>29</v>
      </c>
      <c r="E7" s="60" t="s">
        <v>95</v>
      </c>
      <c r="F7" s="71">
        <v>1</v>
      </c>
      <c r="G7" s="61"/>
      <c r="H7" s="63">
        <f>F7*G7</f>
        <v>0</v>
      </c>
    </row>
    <row r="8" spans="1:8" ht="18" customHeight="1" x14ac:dyDescent="0.25">
      <c r="A8" s="100"/>
      <c r="B8" s="58"/>
      <c r="C8" s="101" t="s">
        <v>114</v>
      </c>
      <c r="D8" s="102"/>
      <c r="E8" s="67"/>
      <c r="F8" s="68">
        <f>SUM(F5:F7)</f>
        <v>3</v>
      </c>
      <c r="G8" s="68"/>
      <c r="H8" s="70">
        <f>SUM(H5:H7)</f>
        <v>0</v>
      </c>
    </row>
    <row r="9" spans="1:8" ht="18" customHeight="1" x14ac:dyDescent="0.25">
      <c r="A9" s="100"/>
      <c r="B9" s="66" t="s">
        <v>115</v>
      </c>
      <c r="C9" s="59" t="s">
        <v>26</v>
      </c>
      <c r="D9" s="4" t="s">
        <v>27</v>
      </c>
      <c r="E9" s="60" t="s">
        <v>95</v>
      </c>
      <c r="F9" s="71">
        <v>2</v>
      </c>
      <c r="G9" s="61"/>
      <c r="H9" s="63">
        <f t="shared" ref="H9:H14" si="0">F9*G9</f>
        <v>0</v>
      </c>
    </row>
    <row r="10" spans="1:8" ht="18" customHeight="1" x14ac:dyDescent="0.25">
      <c r="A10" s="100"/>
      <c r="B10" s="58"/>
      <c r="C10" s="59" t="s">
        <v>26</v>
      </c>
      <c r="D10" s="4" t="s">
        <v>29</v>
      </c>
      <c r="E10" s="60" t="s">
        <v>95</v>
      </c>
      <c r="F10" s="71">
        <v>12</v>
      </c>
      <c r="G10" s="61"/>
      <c r="H10" s="63">
        <f t="shared" si="0"/>
        <v>0</v>
      </c>
    </row>
    <row r="11" spans="1:8" ht="18" customHeight="1" x14ac:dyDescent="0.25">
      <c r="A11" s="100"/>
      <c r="B11" s="58"/>
      <c r="C11" s="59" t="s">
        <v>26</v>
      </c>
      <c r="D11" s="4" t="s">
        <v>37</v>
      </c>
      <c r="E11" s="60" t="s">
        <v>95</v>
      </c>
      <c r="F11" s="71">
        <v>4</v>
      </c>
      <c r="G11" s="61"/>
      <c r="H11" s="63">
        <f t="shared" si="0"/>
        <v>0</v>
      </c>
    </row>
    <row r="12" spans="1:8" ht="18" customHeight="1" x14ac:dyDescent="0.25">
      <c r="A12" s="100"/>
      <c r="B12" s="58"/>
      <c r="C12" s="59" t="s">
        <v>38</v>
      </c>
      <c r="D12" s="4" t="s">
        <v>27</v>
      </c>
      <c r="E12" s="60" t="s">
        <v>95</v>
      </c>
      <c r="F12" s="71">
        <v>6</v>
      </c>
      <c r="G12" s="61"/>
      <c r="H12" s="63">
        <f t="shared" si="0"/>
        <v>0</v>
      </c>
    </row>
    <row r="13" spans="1:8" ht="18" customHeight="1" x14ac:dyDescent="0.25">
      <c r="A13" s="100"/>
      <c r="B13" s="58"/>
      <c r="C13" s="59" t="s">
        <v>38</v>
      </c>
      <c r="D13" s="4" t="s">
        <v>29</v>
      </c>
      <c r="E13" s="60" t="s">
        <v>95</v>
      </c>
      <c r="F13" s="71">
        <v>7</v>
      </c>
      <c r="G13" s="61"/>
      <c r="H13" s="63">
        <f t="shared" si="0"/>
        <v>0</v>
      </c>
    </row>
    <row r="14" spans="1:8" ht="18" customHeight="1" x14ac:dyDescent="0.25">
      <c r="A14" s="100"/>
      <c r="B14" s="58"/>
      <c r="C14" s="59" t="s">
        <v>38</v>
      </c>
      <c r="D14" s="4" t="s">
        <v>37</v>
      </c>
      <c r="E14" s="60" t="s">
        <v>95</v>
      </c>
      <c r="F14" s="71">
        <v>1</v>
      </c>
      <c r="G14" s="61"/>
      <c r="H14" s="63">
        <f t="shared" si="0"/>
        <v>0</v>
      </c>
    </row>
    <row r="15" spans="1:8" ht="18" customHeight="1" x14ac:dyDescent="0.25">
      <c r="A15" s="100"/>
      <c r="B15" s="58"/>
      <c r="C15" s="101" t="s">
        <v>116</v>
      </c>
      <c r="D15" s="102"/>
      <c r="E15" s="67"/>
      <c r="F15" s="68">
        <f>SUM(F9:F14)</f>
        <v>32</v>
      </c>
      <c r="G15" s="68"/>
      <c r="H15" s="70">
        <f>SUM(H9:H14)</f>
        <v>0</v>
      </c>
    </row>
    <row r="16" spans="1:8" ht="18" customHeight="1" x14ac:dyDescent="0.25">
      <c r="A16" s="100"/>
      <c r="B16" s="66" t="s">
        <v>117</v>
      </c>
      <c r="C16" s="59" t="s">
        <v>26</v>
      </c>
      <c r="D16" s="4" t="s">
        <v>27</v>
      </c>
      <c r="E16" s="60" t="s">
        <v>95</v>
      </c>
      <c r="F16" s="71">
        <v>2</v>
      </c>
      <c r="G16" s="61"/>
      <c r="H16" s="63">
        <f>F16*G16</f>
        <v>0</v>
      </c>
    </row>
    <row r="17" spans="1:8" ht="18" customHeight="1" x14ac:dyDescent="0.25">
      <c r="A17" s="100"/>
      <c r="B17" s="58"/>
      <c r="C17" s="59" t="s">
        <v>26</v>
      </c>
      <c r="D17" s="4" t="s">
        <v>29</v>
      </c>
      <c r="E17" s="60" t="s">
        <v>95</v>
      </c>
      <c r="F17" s="71">
        <v>7</v>
      </c>
      <c r="G17" s="61"/>
      <c r="H17" s="63">
        <f>F17*G17</f>
        <v>0</v>
      </c>
    </row>
    <row r="18" spans="1:8" ht="18" customHeight="1" x14ac:dyDescent="0.25">
      <c r="A18" s="100"/>
      <c r="B18" s="58"/>
      <c r="C18" s="59" t="s">
        <v>26</v>
      </c>
      <c r="D18" s="4" t="s">
        <v>37</v>
      </c>
      <c r="E18" s="60" t="s">
        <v>95</v>
      </c>
      <c r="F18" s="71">
        <v>2</v>
      </c>
      <c r="G18" s="61"/>
      <c r="H18" s="63">
        <f>F18*G18</f>
        <v>0</v>
      </c>
    </row>
    <row r="19" spans="1:8" ht="18" customHeight="1" x14ac:dyDescent="0.25">
      <c r="A19" s="100"/>
      <c r="B19" s="58"/>
      <c r="C19" s="101" t="s">
        <v>118</v>
      </c>
      <c r="D19" s="102"/>
      <c r="E19" s="67"/>
      <c r="F19" s="68">
        <f>SUM(F16:F18)</f>
        <v>11</v>
      </c>
      <c r="G19" s="68"/>
      <c r="H19" s="70">
        <f>SUM(H16:H18)</f>
        <v>0</v>
      </c>
    </row>
    <row r="20" spans="1:8" ht="18" customHeight="1" x14ac:dyDescent="0.25">
      <c r="A20" s="100"/>
      <c r="B20" s="66" t="s">
        <v>119</v>
      </c>
      <c r="C20" s="59" t="s">
        <v>26</v>
      </c>
      <c r="D20" s="4" t="s">
        <v>27</v>
      </c>
      <c r="E20" s="60" t="s">
        <v>95</v>
      </c>
      <c r="F20" s="71">
        <v>4</v>
      </c>
      <c r="G20" s="61"/>
      <c r="H20" s="63">
        <f>F20*G20</f>
        <v>0</v>
      </c>
    </row>
    <row r="21" spans="1:8" ht="18" customHeight="1" x14ac:dyDescent="0.25">
      <c r="A21" s="100"/>
      <c r="B21" s="58"/>
      <c r="C21" s="59" t="s">
        <v>26</v>
      </c>
      <c r="D21" s="4" t="s">
        <v>29</v>
      </c>
      <c r="E21" s="60" t="s">
        <v>95</v>
      </c>
      <c r="F21" s="71">
        <v>53</v>
      </c>
      <c r="G21" s="61"/>
      <c r="H21" s="63">
        <f>F21*G21</f>
        <v>0</v>
      </c>
    </row>
    <row r="22" spans="1:8" ht="18" customHeight="1" x14ac:dyDescent="0.25">
      <c r="A22" s="100"/>
      <c r="B22" s="58"/>
      <c r="C22" s="59" t="s">
        <v>26</v>
      </c>
      <c r="D22" s="4" t="s">
        <v>37</v>
      </c>
      <c r="E22" s="60" t="s">
        <v>95</v>
      </c>
      <c r="F22" s="71">
        <v>19</v>
      </c>
      <c r="G22" s="61"/>
      <c r="H22" s="63">
        <f>F22*G22</f>
        <v>0</v>
      </c>
    </row>
    <row r="23" spans="1:8" ht="18" customHeight="1" x14ac:dyDescent="0.25">
      <c r="A23" s="100"/>
      <c r="B23" s="58"/>
      <c r="C23" s="101" t="s">
        <v>120</v>
      </c>
      <c r="D23" s="102"/>
      <c r="E23" s="67"/>
      <c r="F23" s="68">
        <f>SUM(F20:F22)</f>
        <v>76</v>
      </c>
      <c r="G23" s="68"/>
      <c r="H23" s="70">
        <f>SUM(H20:H22)</f>
        <v>0</v>
      </c>
    </row>
    <row r="24" spans="1:8" ht="18" customHeight="1" x14ac:dyDescent="0.25">
      <c r="A24" s="100"/>
      <c r="B24" s="66" t="s">
        <v>121</v>
      </c>
      <c r="C24" s="59" t="s">
        <v>26</v>
      </c>
      <c r="D24" s="4" t="s">
        <v>27</v>
      </c>
      <c r="E24" s="60" t="s">
        <v>95</v>
      </c>
      <c r="F24" s="64">
        <v>1</v>
      </c>
      <c r="G24" s="61"/>
      <c r="H24" s="63">
        <f>F24*G24</f>
        <v>0</v>
      </c>
    </row>
    <row r="25" spans="1:8" ht="18" customHeight="1" x14ac:dyDescent="0.25">
      <c r="A25" s="100"/>
      <c r="B25" s="74"/>
      <c r="C25" s="81" t="s">
        <v>26</v>
      </c>
      <c r="D25" s="4" t="s">
        <v>29</v>
      </c>
      <c r="E25" s="60" t="s">
        <v>95</v>
      </c>
      <c r="F25" s="64">
        <v>1</v>
      </c>
      <c r="G25" s="61"/>
      <c r="H25" s="63">
        <f>F25*G25</f>
        <v>0</v>
      </c>
    </row>
    <row r="26" spans="1:8" ht="18" customHeight="1" x14ac:dyDescent="0.25">
      <c r="A26" s="100"/>
      <c r="B26" s="58"/>
      <c r="C26" s="101" t="s">
        <v>122</v>
      </c>
      <c r="D26" s="102"/>
      <c r="E26" s="67"/>
      <c r="F26" s="68">
        <f>SUM(F24:F25)</f>
        <v>2</v>
      </c>
      <c r="G26" s="68"/>
      <c r="H26" s="70">
        <f>SUM(H24:H25)</f>
        <v>0</v>
      </c>
    </row>
    <row r="27" spans="1:8" ht="18" customHeight="1" x14ac:dyDescent="0.25">
      <c r="A27" s="100"/>
      <c r="B27" s="66" t="s">
        <v>123</v>
      </c>
      <c r="C27" s="59" t="s">
        <v>38</v>
      </c>
      <c r="D27" s="4" t="s">
        <v>29</v>
      </c>
      <c r="E27" s="60" t="s">
        <v>95</v>
      </c>
      <c r="F27" s="64">
        <v>14</v>
      </c>
      <c r="G27" s="61"/>
      <c r="H27" s="63">
        <f>F27*G27</f>
        <v>0</v>
      </c>
    </row>
    <row r="28" spans="1:8" ht="18" customHeight="1" x14ac:dyDescent="0.25">
      <c r="A28" s="100"/>
      <c r="B28" s="58"/>
      <c r="C28" s="59" t="s">
        <v>38</v>
      </c>
      <c r="D28" s="4" t="s">
        <v>37</v>
      </c>
      <c r="E28" s="60" t="s">
        <v>95</v>
      </c>
      <c r="F28" s="64">
        <v>16</v>
      </c>
      <c r="G28" s="61"/>
      <c r="H28" s="63">
        <f>F28*G28</f>
        <v>0</v>
      </c>
    </row>
    <row r="29" spans="1:8" ht="18" customHeight="1" x14ac:dyDescent="0.25">
      <c r="A29" s="100"/>
      <c r="B29" s="58"/>
      <c r="C29" s="101" t="s">
        <v>124</v>
      </c>
      <c r="D29" s="102"/>
      <c r="E29" s="67"/>
      <c r="F29" s="68">
        <f>SUM(F27:F28)</f>
        <v>30</v>
      </c>
      <c r="G29" s="68"/>
      <c r="H29" s="70">
        <f>SUM(H27:H28)</f>
        <v>0</v>
      </c>
    </row>
    <row r="30" spans="1:8" ht="18" customHeight="1" x14ac:dyDescent="0.25">
      <c r="A30" s="100"/>
      <c r="B30" s="83" t="s">
        <v>125</v>
      </c>
      <c r="C30" s="59" t="s">
        <v>21</v>
      </c>
      <c r="D30" s="4" t="s">
        <v>44</v>
      </c>
      <c r="E30" s="60" t="s">
        <v>95</v>
      </c>
      <c r="F30" s="64">
        <v>5</v>
      </c>
      <c r="G30" s="61"/>
      <c r="H30" s="63">
        <f>F30*G30</f>
        <v>0</v>
      </c>
    </row>
    <row r="31" spans="1:8" ht="18" customHeight="1" x14ac:dyDescent="0.25">
      <c r="A31" s="100"/>
      <c r="B31" s="58"/>
      <c r="C31" s="59" t="s">
        <v>21</v>
      </c>
      <c r="D31" s="4" t="s">
        <v>43</v>
      </c>
      <c r="E31" s="60" t="s">
        <v>95</v>
      </c>
      <c r="F31" s="64">
        <v>1</v>
      </c>
      <c r="G31" s="61"/>
      <c r="H31" s="63">
        <f>F31*G31</f>
        <v>0</v>
      </c>
    </row>
    <row r="32" spans="1:8" ht="18" customHeight="1" x14ac:dyDescent="0.25">
      <c r="A32" s="100"/>
      <c r="B32" s="58"/>
      <c r="C32" s="59" t="s">
        <v>21</v>
      </c>
      <c r="D32" s="4" t="s">
        <v>27</v>
      </c>
      <c r="E32" s="60" t="s">
        <v>95</v>
      </c>
      <c r="F32" s="64">
        <v>34</v>
      </c>
      <c r="G32" s="61"/>
      <c r="H32" s="63">
        <f>F32*G32</f>
        <v>0</v>
      </c>
    </row>
    <row r="33" spans="1:8" ht="18" customHeight="1" x14ac:dyDescent="0.25">
      <c r="A33" s="100"/>
      <c r="B33" s="58"/>
      <c r="C33" s="59" t="s">
        <v>21</v>
      </c>
      <c r="D33" s="4" t="s">
        <v>29</v>
      </c>
      <c r="E33" s="60" t="s">
        <v>95</v>
      </c>
      <c r="F33" s="64">
        <v>9</v>
      </c>
      <c r="G33" s="61"/>
      <c r="H33" s="63">
        <f>F33*G33</f>
        <v>0</v>
      </c>
    </row>
    <row r="34" spans="1:8" ht="18" customHeight="1" x14ac:dyDescent="0.25">
      <c r="A34" s="100"/>
      <c r="B34" s="58"/>
      <c r="C34" s="101" t="s">
        <v>126</v>
      </c>
      <c r="D34" s="102"/>
      <c r="E34" s="67"/>
      <c r="F34" s="68">
        <f>SUM(F30:F33)</f>
        <v>49</v>
      </c>
      <c r="G34" s="68"/>
      <c r="H34" s="70">
        <f>SUM(H30:H33)</f>
        <v>0</v>
      </c>
    </row>
    <row r="35" spans="1:8" ht="18" customHeight="1" x14ac:dyDescent="0.25">
      <c r="A35" s="100"/>
      <c r="B35" s="76"/>
      <c r="C35" s="98" t="s">
        <v>127</v>
      </c>
      <c r="D35" s="98"/>
      <c r="E35" s="75"/>
      <c r="F35" s="72">
        <f>F8+F15+F19+F23+F26+F29+F34</f>
        <v>203</v>
      </c>
      <c r="G35" s="72"/>
      <c r="H35" s="73">
        <f t="shared" ref="H35" si="1">H8+H15+H19+H23+H26+H29+H34</f>
        <v>0</v>
      </c>
    </row>
  </sheetData>
  <mergeCells count="10">
    <mergeCell ref="C34:D34"/>
    <mergeCell ref="C35:D35"/>
    <mergeCell ref="A3:H3"/>
    <mergeCell ref="A5:A35"/>
    <mergeCell ref="C8:D8"/>
    <mergeCell ref="C15:D15"/>
    <mergeCell ref="C19:D19"/>
    <mergeCell ref="C23:D23"/>
    <mergeCell ref="C26:D26"/>
    <mergeCell ref="C29:D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J20" sqref="J20"/>
    </sheetView>
  </sheetViews>
  <sheetFormatPr defaultRowHeight="15.75" x14ac:dyDescent="0.25"/>
  <cols>
    <col min="1" max="1" width="17.28515625" style="77" customWidth="1"/>
    <col min="2" max="6" width="20.28515625" style="77" customWidth="1"/>
    <col min="7" max="9" width="9.140625" style="77"/>
  </cols>
  <sheetData>
    <row r="2" spans="1:8" x14ac:dyDescent="0.25">
      <c r="A2" s="103" t="s">
        <v>109</v>
      </c>
      <c r="B2" s="103"/>
      <c r="C2" s="103"/>
      <c r="D2" s="103"/>
      <c r="E2" s="103"/>
      <c r="F2" s="103"/>
      <c r="G2" s="103"/>
      <c r="H2" s="103"/>
    </row>
    <row r="3" spans="1:8" x14ac:dyDescent="0.25">
      <c r="A3" s="104" t="s">
        <v>110</v>
      </c>
      <c r="B3" s="104"/>
      <c r="C3" s="104"/>
      <c r="D3" s="104"/>
      <c r="E3" s="104"/>
      <c r="F3" s="104"/>
      <c r="G3" s="104"/>
      <c r="H3" s="104"/>
    </row>
    <row r="4" spans="1:8" x14ac:dyDescent="0.25">
      <c r="A4" s="105" t="s">
        <v>101</v>
      </c>
      <c r="B4" s="104"/>
      <c r="C4" s="104"/>
      <c r="D4" s="104"/>
      <c r="E4" s="104"/>
      <c r="F4" s="104"/>
      <c r="G4" s="104"/>
      <c r="H4" s="104"/>
    </row>
    <row r="5" spans="1:8" x14ac:dyDescent="0.25">
      <c r="A5" s="104" t="s">
        <v>128</v>
      </c>
      <c r="B5" s="104"/>
      <c r="C5" s="104"/>
      <c r="D5" s="104"/>
      <c r="E5" s="104"/>
      <c r="F5" s="104"/>
      <c r="G5" s="104"/>
      <c r="H5" s="104"/>
    </row>
    <row r="6" spans="1:8" x14ac:dyDescent="0.25">
      <c r="A6" s="78"/>
      <c r="B6" s="78"/>
      <c r="C6" s="78"/>
      <c r="D6" s="78"/>
      <c r="E6" s="78"/>
      <c r="F6" s="78"/>
      <c r="G6" s="78"/>
      <c r="H6" s="78"/>
    </row>
    <row r="7" spans="1:8" x14ac:dyDescent="0.25">
      <c r="A7" s="78"/>
      <c r="B7" s="78"/>
      <c r="C7" s="78"/>
      <c r="D7" s="78"/>
      <c r="E7" s="78"/>
      <c r="F7" s="78"/>
      <c r="G7" s="78"/>
      <c r="H7" s="78"/>
    </row>
    <row r="8" spans="1:8" x14ac:dyDescent="0.25">
      <c r="A8" s="78"/>
      <c r="B8" s="78"/>
      <c r="C8" s="78"/>
      <c r="D8" s="78"/>
      <c r="E8" s="78"/>
      <c r="F8" s="78"/>
      <c r="G8" s="78"/>
      <c r="H8" s="78"/>
    </row>
    <row r="9" spans="1:8" x14ac:dyDescent="0.25">
      <c r="A9" s="106" t="s">
        <v>102</v>
      </c>
      <c r="B9" s="108" t="s">
        <v>111</v>
      </c>
      <c r="C9" s="109"/>
      <c r="D9" s="109"/>
      <c r="E9" s="110"/>
      <c r="F9" s="111" t="s">
        <v>103</v>
      </c>
      <c r="G9" s="78"/>
      <c r="H9" s="78"/>
    </row>
    <row r="10" spans="1:8" x14ac:dyDescent="0.25">
      <c r="A10" s="107"/>
      <c r="B10" s="79" t="s">
        <v>104</v>
      </c>
      <c r="C10" s="79" t="s">
        <v>105</v>
      </c>
      <c r="D10" s="79" t="s">
        <v>106</v>
      </c>
      <c r="E10" s="79" t="s">
        <v>107</v>
      </c>
      <c r="F10" s="107"/>
      <c r="G10" s="78"/>
      <c r="H10" s="78"/>
    </row>
    <row r="11" spans="1:8" x14ac:dyDescent="0.25">
      <c r="A11" s="80" t="s">
        <v>108</v>
      </c>
      <c r="B11" s="80">
        <v>31</v>
      </c>
      <c r="C11" s="80">
        <v>71</v>
      </c>
      <c r="D11" s="80">
        <v>71</v>
      </c>
      <c r="E11" s="80">
        <v>30</v>
      </c>
      <c r="F11" s="80">
        <f>SUM(B11:E11)</f>
        <v>203</v>
      </c>
      <c r="G11" s="78"/>
      <c r="H11" s="78"/>
    </row>
    <row r="12" spans="1:8" x14ac:dyDescent="0.25">
      <c r="A12" s="78"/>
      <c r="B12" s="78"/>
      <c r="C12" s="78"/>
      <c r="D12" s="78"/>
      <c r="E12" s="78"/>
      <c r="F12" s="78"/>
      <c r="G12" s="78"/>
      <c r="H12" s="78"/>
    </row>
    <row r="13" spans="1:8" x14ac:dyDescent="0.25">
      <c r="A13" s="78"/>
      <c r="B13" s="78"/>
      <c r="C13" s="78"/>
      <c r="D13" s="78"/>
      <c r="E13" s="78"/>
      <c r="F13" s="78"/>
      <c r="G13" s="78"/>
      <c r="H13" s="78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2025-01-17T08:41:16Z</dcterms:modified>
</cp:coreProperties>
</file>